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s\files\ОУиСЭ\Сектор_Электро\!!!! Раскрытие информации\2018\Томск\п. 11 г_О результатах контрольных замеров\"/>
    </mc:Choice>
  </mc:AlternateContent>
  <bookViews>
    <workbookView xWindow="0" yWindow="0" windowWidth="28800" windowHeight="14235"/>
  </bookViews>
  <sheets>
    <sheet name="Мощность ТН ВНК_РН-Эн." sheetId="1" r:id="rId1"/>
    <sheet name="Энергия ТН ВНК_РН-Эн." sheetId="2" r:id="rId2"/>
  </sheets>
  <externalReferences>
    <externalReference r:id="rId3"/>
  </externalReferences>
  <definedNames>
    <definedName name="__MAINVEDOM__">#REF!</definedName>
    <definedName name="_xlnm.Print_Titles" localSheetId="0">'Мощность ТН ВНК_РН-Эн.'!$A$1:$D$65517,'Мощность ТН ВНК_РН-Эн.'!$A$6:$IF$7</definedName>
    <definedName name="_xlnm.Print_Titles" localSheetId="1">'Энергия ТН ВНК_РН-Эн.'!$A$1:$D$65412,'Энергия ТН ВНК_РН-Эн.'!$A$3:$HR$5</definedName>
    <definedName name="_xlnm.Print_Area" localSheetId="1">'Энергия ТН ВНК_РН-Эн.'!$A$1:$BA$171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64" i="2" l="1"/>
  <c r="AY164" i="2"/>
  <c r="AX164" i="2"/>
  <c r="AW164" i="2"/>
  <c r="AV164" i="2"/>
  <c r="AU164" i="2"/>
  <c r="AT164" i="2"/>
  <c r="AS164" i="2"/>
  <c r="AR164" i="2"/>
  <c r="AQ164" i="2"/>
  <c r="AP164" i="2"/>
  <c r="AO164" i="2"/>
  <c r="AN164" i="2"/>
  <c r="AM164" i="2"/>
  <c r="AL164" i="2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AZ162" i="2"/>
  <c r="AY162" i="2"/>
  <c r="AX162" i="2"/>
  <c r="AW162" i="2"/>
  <c r="AV162" i="2"/>
  <c r="AU162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AZ161" i="2"/>
  <c r="AY161" i="2"/>
  <c r="AX161" i="2"/>
  <c r="AW161" i="2"/>
  <c r="AV161" i="2"/>
  <c r="AU161" i="2"/>
  <c r="AT161" i="2"/>
  <c r="AS161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L2" i="2"/>
  <c r="O458" i="1"/>
  <c r="G458" i="1"/>
  <c r="V457" i="1"/>
  <c r="K457" i="1"/>
  <c r="T456" i="1"/>
  <c r="I456" i="1"/>
  <c r="AB455" i="1"/>
  <c r="AA455" i="1"/>
  <c r="AA457" i="1" s="1"/>
  <c r="Z455" i="1"/>
  <c r="Y455" i="1"/>
  <c r="X455" i="1"/>
  <c r="W455" i="1"/>
  <c r="W457" i="1" s="1"/>
  <c r="V455" i="1"/>
  <c r="U455" i="1"/>
  <c r="U457" i="1" s="1"/>
  <c r="T455" i="1"/>
  <c r="S455" i="1"/>
  <c r="R455" i="1"/>
  <c r="Q455" i="1"/>
  <c r="P455" i="1"/>
  <c r="O455" i="1"/>
  <c r="O457" i="1" s="1"/>
  <c r="N455" i="1"/>
  <c r="M455" i="1"/>
  <c r="M457" i="1" s="1"/>
  <c r="L455" i="1"/>
  <c r="K455" i="1"/>
  <c r="J455" i="1"/>
  <c r="I455" i="1"/>
  <c r="H455" i="1"/>
  <c r="G455" i="1"/>
  <c r="G457" i="1" s="1"/>
  <c r="F455" i="1"/>
  <c r="E455" i="1"/>
  <c r="E457" i="1" s="1"/>
  <c r="AB454" i="1"/>
  <c r="AA454" i="1"/>
  <c r="AA458" i="1" s="1"/>
  <c r="Z454" i="1"/>
  <c r="Z456" i="1" s="1"/>
  <c r="Y454" i="1"/>
  <c r="Y458" i="1" s="1"/>
  <c r="X454" i="1"/>
  <c r="X458" i="1" s="1"/>
  <c r="W454" i="1"/>
  <c r="W456" i="1" s="1"/>
  <c r="V454" i="1"/>
  <c r="V458" i="1" s="1"/>
  <c r="U454" i="1"/>
  <c r="U458" i="1" s="1"/>
  <c r="T454" i="1"/>
  <c r="T458" i="1" s="1"/>
  <c r="S454" i="1"/>
  <c r="S456" i="1" s="1"/>
  <c r="R454" i="1"/>
  <c r="Q454" i="1"/>
  <c r="Q458" i="1" s="1"/>
  <c r="P454" i="1"/>
  <c r="O454" i="1"/>
  <c r="O456" i="1" s="1"/>
  <c r="N454" i="1"/>
  <c r="N458" i="1" s="1"/>
  <c r="M454" i="1"/>
  <c r="M458" i="1" s="1"/>
  <c r="L454" i="1"/>
  <c r="L458" i="1" s="1"/>
  <c r="K454" i="1"/>
  <c r="K458" i="1" s="1"/>
  <c r="J454" i="1"/>
  <c r="I454" i="1"/>
  <c r="I458" i="1" s="1"/>
  <c r="H454" i="1"/>
  <c r="H458" i="1" s="1"/>
  <c r="G454" i="1"/>
  <c r="G456" i="1" s="1"/>
  <c r="F454" i="1"/>
  <c r="E454" i="1"/>
  <c r="E456" i="1" s="1"/>
  <c r="V452" i="1"/>
  <c r="P452" i="1"/>
  <c r="Y451" i="1"/>
  <c r="X451" i="1"/>
  <c r="AB450" i="1"/>
  <c r="N450" i="1"/>
  <c r="AB449" i="1"/>
  <c r="AB451" i="1" s="1"/>
  <c r="AA449" i="1"/>
  <c r="Z449" i="1"/>
  <c r="Y449" i="1"/>
  <c r="X449" i="1"/>
  <c r="W449" i="1"/>
  <c r="V449" i="1"/>
  <c r="U449" i="1"/>
  <c r="T449" i="1"/>
  <c r="T451" i="1" s="1"/>
  <c r="S449" i="1"/>
  <c r="R449" i="1"/>
  <c r="R451" i="1" s="1"/>
  <c r="Q449" i="1"/>
  <c r="P449" i="1"/>
  <c r="O449" i="1"/>
  <c r="N449" i="1"/>
  <c r="M449" i="1"/>
  <c r="L449" i="1"/>
  <c r="L451" i="1" s="1"/>
  <c r="K449" i="1"/>
  <c r="J449" i="1"/>
  <c r="I449" i="1"/>
  <c r="H449" i="1"/>
  <c r="G449" i="1"/>
  <c r="F449" i="1"/>
  <c r="E449" i="1"/>
  <c r="AB448" i="1"/>
  <c r="AB452" i="1" s="1"/>
  <c r="AA448" i="1"/>
  <c r="AA452" i="1" s="1"/>
  <c r="Z448" i="1"/>
  <c r="Y448" i="1"/>
  <c r="Y450" i="1" s="1"/>
  <c r="X448" i="1"/>
  <c r="W448" i="1"/>
  <c r="W452" i="1" s="1"/>
  <c r="V448" i="1"/>
  <c r="V450" i="1" s="1"/>
  <c r="U448" i="1"/>
  <c r="U452" i="1" s="1"/>
  <c r="T448" i="1"/>
  <c r="T452" i="1" s="1"/>
  <c r="S448" i="1"/>
  <c r="S452" i="1" s="1"/>
  <c r="R448" i="1"/>
  <c r="Q448" i="1"/>
  <c r="Q450" i="1" s="1"/>
  <c r="P448" i="1"/>
  <c r="P450" i="1" s="1"/>
  <c r="O448" i="1"/>
  <c r="O452" i="1" s="1"/>
  <c r="N448" i="1"/>
  <c r="N452" i="1" s="1"/>
  <c r="M448" i="1"/>
  <c r="L448" i="1"/>
  <c r="L452" i="1" s="1"/>
  <c r="K448" i="1"/>
  <c r="K452" i="1" s="1"/>
  <c r="J448" i="1"/>
  <c r="I448" i="1"/>
  <c r="I450" i="1" s="1"/>
  <c r="H448" i="1"/>
  <c r="G448" i="1"/>
  <c r="G452" i="1" s="1"/>
  <c r="F448" i="1"/>
  <c r="F452" i="1" s="1"/>
  <c r="E448" i="1"/>
  <c r="E450" i="1" s="1"/>
  <c r="X445" i="1"/>
  <c r="H445" i="1"/>
  <c r="Q444" i="1"/>
  <c r="AB443" i="1"/>
  <c r="H443" i="1"/>
  <c r="AB442" i="1"/>
  <c r="AA442" i="1"/>
  <c r="Z442" i="1"/>
  <c r="Y442" i="1"/>
  <c r="X442" i="1"/>
  <c r="W442" i="1"/>
  <c r="V442" i="1"/>
  <c r="U442" i="1"/>
  <c r="T442" i="1"/>
  <c r="T444" i="1" s="1"/>
  <c r="S442" i="1"/>
  <c r="R442" i="1"/>
  <c r="Q442" i="1"/>
  <c r="P442" i="1"/>
  <c r="O442" i="1"/>
  <c r="N442" i="1"/>
  <c r="M442" i="1"/>
  <c r="L442" i="1"/>
  <c r="L444" i="1" s="1"/>
  <c r="K442" i="1"/>
  <c r="J442" i="1"/>
  <c r="I442" i="1"/>
  <c r="H442" i="1"/>
  <c r="G442" i="1"/>
  <c r="F442" i="1"/>
  <c r="E442" i="1"/>
  <c r="AB441" i="1"/>
  <c r="AB445" i="1" s="1"/>
  <c r="AA441" i="1"/>
  <c r="AA445" i="1" s="1"/>
  <c r="Z441" i="1"/>
  <c r="Y441" i="1"/>
  <c r="X441" i="1"/>
  <c r="X443" i="1" s="1"/>
  <c r="W441" i="1"/>
  <c r="W445" i="1" s="1"/>
  <c r="V441" i="1"/>
  <c r="V445" i="1" s="1"/>
  <c r="U441" i="1"/>
  <c r="U445" i="1" s="1"/>
  <c r="T441" i="1"/>
  <c r="T445" i="1" s="1"/>
  <c r="S441" i="1"/>
  <c r="S445" i="1" s="1"/>
  <c r="R441" i="1"/>
  <c r="Q441" i="1"/>
  <c r="Q445" i="1" s="1"/>
  <c r="P441" i="1"/>
  <c r="O441" i="1"/>
  <c r="O445" i="1" s="1"/>
  <c r="N441" i="1"/>
  <c r="N445" i="1" s="1"/>
  <c r="M441" i="1"/>
  <c r="L441" i="1"/>
  <c r="L443" i="1" s="1"/>
  <c r="K441" i="1"/>
  <c r="K445" i="1" s="1"/>
  <c r="J441" i="1"/>
  <c r="I441" i="1"/>
  <c r="H441" i="1"/>
  <c r="G441" i="1"/>
  <c r="G445" i="1" s="1"/>
  <c r="F441" i="1"/>
  <c r="E441" i="1"/>
  <c r="E445" i="1" s="1"/>
  <c r="J439" i="1"/>
  <c r="T438" i="1"/>
  <c r="AB437" i="1"/>
  <c r="Q437" i="1"/>
  <c r="AB436" i="1"/>
  <c r="AB438" i="1" s="1"/>
  <c r="AA436" i="1"/>
  <c r="Z436" i="1"/>
  <c r="Y436" i="1"/>
  <c r="Y438" i="1" s="1"/>
  <c r="X436" i="1"/>
  <c r="W436" i="1"/>
  <c r="V436" i="1"/>
  <c r="U436" i="1"/>
  <c r="T436" i="1"/>
  <c r="S436" i="1"/>
  <c r="R436" i="1"/>
  <c r="Q436" i="1"/>
  <c r="P436" i="1"/>
  <c r="O436" i="1"/>
  <c r="N436" i="1"/>
  <c r="M436" i="1"/>
  <c r="M438" i="1" s="1"/>
  <c r="L436" i="1"/>
  <c r="L438" i="1" s="1"/>
  <c r="K436" i="1"/>
  <c r="J436" i="1"/>
  <c r="I436" i="1"/>
  <c r="H436" i="1"/>
  <c r="G436" i="1"/>
  <c r="F436" i="1"/>
  <c r="F438" i="1" s="1"/>
  <c r="E436" i="1"/>
  <c r="AB435" i="1"/>
  <c r="AB439" i="1" s="1"/>
  <c r="AA435" i="1"/>
  <c r="AA439" i="1" s="1"/>
  <c r="Z435" i="1"/>
  <c r="Z437" i="1" s="1"/>
  <c r="Y435" i="1"/>
  <c r="Y439" i="1" s="1"/>
  <c r="X435" i="1"/>
  <c r="W435" i="1"/>
  <c r="W439" i="1" s="1"/>
  <c r="V435" i="1"/>
  <c r="V439" i="1" s="1"/>
  <c r="U435" i="1"/>
  <c r="U439" i="1" s="1"/>
  <c r="T435" i="1"/>
  <c r="T437" i="1" s="1"/>
  <c r="S435" i="1"/>
  <c r="S439" i="1" s="1"/>
  <c r="R435" i="1"/>
  <c r="Q435" i="1"/>
  <c r="Q439" i="1" s="1"/>
  <c r="P435" i="1"/>
  <c r="P437" i="1" s="1"/>
  <c r="O435" i="1"/>
  <c r="O439" i="1" s="1"/>
  <c r="N435" i="1"/>
  <c r="N437" i="1" s="1"/>
  <c r="M435" i="1"/>
  <c r="L435" i="1"/>
  <c r="L437" i="1" s="1"/>
  <c r="K435" i="1"/>
  <c r="K439" i="1" s="1"/>
  <c r="J435" i="1"/>
  <c r="J437" i="1" s="1"/>
  <c r="I435" i="1"/>
  <c r="I439" i="1" s="1"/>
  <c r="H435" i="1"/>
  <c r="G435" i="1"/>
  <c r="G439" i="1" s="1"/>
  <c r="F435" i="1"/>
  <c r="F437" i="1" s="1"/>
  <c r="E435" i="1"/>
  <c r="E437" i="1" s="1"/>
  <c r="X433" i="1"/>
  <c r="Q433" i="1"/>
  <c r="L433" i="1"/>
  <c r="U432" i="1"/>
  <c r="Q432" i="1"/>
  <c r="L432" i="1"/>
  <c r="Y431" i="1"/>
  <c r="Q431" i="1"/>
  <c r="I431" i="1"/>
  <c r="AB430" i="1"/>
  <c r="AB432" i="1" s="1"/>
  <c r="AA430" i="1"/>
  <c r="Z430" i="1"/>
  <c r="Y430" i="1"/>
  <c r="Y432" i="1" s="1"/>
  <c r="X430" i="1"/>
  <c r="W430" i="1"/>
  <c r="V430" i="1"/>
  <c r="U430" i="1"/>
  <c r="T430" i="1"/>
  <c r="T432" i="1" s="1"/>
  <c r="S430" i="1"/>
  <c r="R430" i="1"/>
  <c r="Q430" i="1"/>
  <c r="P430" i="1"/>
  <c r="O430" i="1"/>
  <c r="N430" i="1"/>
  <c r="M430" i="1"/>
  <c r="L430" i="1"/>
  <c r="K430" i="1"/>
  <c r="J430" i="1"/>
  <c r="I430" i="1"/>
  <c r="I432" i="1" s="1"/>
  <c r="H430" i="1"/>
  <c r="G430" i="1"/>
  <c r="F430" i="1"/>
  <c r="E430" i="1"/>
  <c r="E432" i="1" s="1"/>
  <c r="AB429" i="1"/>
  <c r="AB431" i="1" s="1"/>
  <c r="AA429" i="1"/>
  <c r="AA433" i="1" s="1"/>
  <c r="Z429" i="1"/>
  <c r="Y429" i="1"/>
  <c r="Y433" i="1" s="1"/>
  <c r="X429" i="1"/>
  <c r="X431" i="1" s="1"/>
  <c r="W429" i="1"/>
  <c r="W433" i="1" s="1"/>
  <c r="V429" i="1"/>
  <c r="V431" i="1" s="1"/>
  <c r="U429" i="1"/>
  <c r="U433" i="1" s="1"/>
  <c r="T429" i="1"/>
  <c r="T431" i="1" s="1"/>
  <c r="S429" i="1"/>
  <c r="S433" i="1" s="1"/>
  <c r="R429" i="1"/>
  <c r="Q429" i="1"/>
  <c r="P429" i="1"/>
  <c r="O429" i="1"/>
  <c r="O433" i="1" s="1"/>
  <c r="N429" i="1"/>
  <c r="N431" i="1" s="1"/>
  <c r="M429" i="1"/>
  <c r="M433" i="1" s="1"/>
  <c r="L429" i="1"/>
  <c r="L431" i="1" s="1"/>
  <c r="K429" i="1"/>
  <c r="K433" i="1" s="1"/>
  <c r="J429" i="1"/>
  <c r="I429" i="1"/>
  <c r="I433" i="1" s="1"/>
  <c r="H429" i="1"/>
  <c r="H433" i="1" s="1"/>
  <c r="G429" i="1"/>
  <c r="G433" i="1" s="1"/>
  <c r="F429" i="1"/>
  <c r="F431" i="1" s="1"/>
  <c r="E429" i="1"/>
  <c r="E433" i="1" s="1"/>
  <c r="Z427" i="1"/>
  <c r="Q427" i="1"/>
  <c r="L427" i="1"/>
  <c r="F427" i="1"/>
  <c r="V426" i="1"/>
  <c r="M426" i="1"/>
  <c r="F426" i="1"/>
  <c r="Y425" i="1"/>
  <c r="R425" i="1"/>
  <c r="M425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N426" i="1" s="1"/>
  <c r="M424" i="1"/>
  <c r="L424" i="1"/>
  <c r="K424" i="1"/>
  <c r="J424" i="1"/>
  <c r="I424" i="1"/>
  <c r="H424" i="1"/>
  <c r="H426" i="1" s="1"/>
  <c r="G424" i="1"/>
  <c r="F424" i="1"/>
  <c r="E424" i="1"/>
  <c r="AB423" i="1"/>
  <c r="AA423" i="1"/>
  <c r="AA427" i="1" s="1"/>
  <c r="Z423" i="1"/>
  <c r="Z425" i="1" s="1"/>
  <c r="Y423" i="1"/>
  <c r="Y427" i="1" s="1"/>
  <c r="X423" i="1"/>
  <c r="W423" i="1"/>
  <c r="W427" i="1" s="1"/>
  <c r="V423" i="1"/>
  <c r="V427" i="1" s="1"/>
  <c r="U423" i="1"/>
  <c r="U427" i="1" s="1"/>
  <c r="T423" i="1"/>
  <c r="T427" i="1" s="1"/>
  <c r="S423" i="1"/>
  <c r="S427" i="1" s="1"/>
  <c r="R423" i="1"/>
  <c r="R427" i="1" s="1"/>
  <c r="Q423" i="1"/>
  <c r="Q425" i="1" s="1"/>
  <c r="P423" i="1"/>
  <c r="O423" i="1"/>
  <c r="O427" i="1" s="1"/>
  <c r="N423" i="1"/>
  <c r="N427" i="1" s="1"/>
  <c r="M423" i="1"/>
  <c r="M427" i="1" s="1"/>
  <c r="L423" i="1"/>
  <c r="L425" i="1" s="1"/>
  <c r="K423" i="1"/>
  <c r="K427" i="1" s="1"/>
  <c r="J423" i="1"/>
  <c r="J425" i="1" s="1"/>
  <c r="I423" i="1"/>
  <c r="I427" i="1" s="1"/>
  <c r="H423" i="1"/>
  <c r="G423" i="1"/>
  <c r="G427" i="1" s="1"/>
  <c r="F423" i="1"/>
  <c r="F425" i="1" s="1"/>
  <c r="E423" i="1"/>
  <c r="E425" i="1" s="1"/>
  <c r="Y419" i="1"/>
  <c r="AB418" i="1"/>
  <c r="AA418" i="1"/>
  <c r="Z418" i="1"/>
  <c r="Y418" i="1"/>
  <c r="X418" i="1"/>
  <c r="W418" i="1"/>
  <c r="V418" i="1"/>
  <c r="U418" i="1"/>
  <c r="T418" i="1"/>
  <c r="T420" i="1" s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AB417" i="1"/>
  <c r="AB419" i="1" s="1"/>
  <c r="AA417" i="1"/>
  <c r="AA421" i="1" s="1"/>
  <c r="Z417" i="1"/>
  <c r="Z419" i="1" s="1"/>
  <c r="Y417" i="1"/>
  <c r="Y421" i="1" s="1"/>
  <c r="X417" i="1"/>
  <c r="X419" i="1" s="1"/>
  <c r="W417" i="1"/>
  <c r="W421" i="1" s="1"/>
  <c r="V417" i="1"/>
  <c r="U417" i="1"/>
  <c r="U421" i="1" s="1"/>
  <c r="T417" i="1"/>
  <c r="T419" i="1" s="1"/>
  <c r="S417" i="1"/>
  <c r="S421" i="1" s="1"/>
  <c r="R417" i="1"/>
  <c r="R421" i="1" s="1"/>
  <c r="Q417" i="1"/>
  <c r="Q421" i="1" s="1"/>
  <c r="P417" i="1"/>
  <c r="P421" i="1" s="1"/>
  <c r="O417" i="1"/>
  <c r="O421" i="1" s="1"/>
  <c r="N417" i="1"/>
  <c r="N421" i="1" s="1"/>
  <c r="M417" i="1"/>
  <c r="M421" i="1" s="1"/>
  <c r="L417" i="1"/>
  <c r="L419" i="1" s="1"/>
  <c r="K417" i="1"/>
  <c r="K421" i="1" s="1"/>
  <c r="J417" i="1"/>
  <c r="I417" i="1"/>
  <c r="I421" i="1" s="1"/>
  <c r="H417" i="1"/>
  <c r="H419" i="1" s="1"/>
  <c r="G417" i="1"/>
  <c r="G421" i="1" s="1"/>
  <c r="F417" i="1"/>
  <c r="F419" i="1" s="1"/>
  <c r="E417" i="1"/>
  <c r="E421" i="1" s="1"/>
  <c r="M415" i="1"/>
  <c r="Q414" i="1"/>
  <c r="Q413" i="1"/>
  <c r="AB412" i="1"/>
  <c r="AA412" i="1"/>
  <c r="Z412" i="1"/>
  <c r="Y412" i="1"/>
  <c r="Y414" i="1" s="1"/>
  <c r="X412" i="1"/>
  <c r="W412" i="1"/>
  <c r="V412" i="1"/>
  <c r="U412" i="1"/>
  <c r="U414" i="1" s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AB411" i="1"/>
  <c r="AB415" i="1" s="1"/>
  <c r="AA411" i="1"/>
  <c r="AA415" i="1" s="1"/>
  <c r="Z411" i="1"/>
  <c r="Z415" i="1" s="1"/>
  <c r="Y411" i="1"/>
  <c r="Y415" i="1" s="1"/>
  <c r="X411" i="1"/>
  <c r="X415" i="1" s="1"/>
  <c r="W411" i="1"/>
  <c r="W415" i="1" s="1"/>
  <c r="V411" i="1"/>
  <c r="V415" i="1" s="1"/>
  <c r="U411" i="1"/>
  <c r="U415" i="1" s="1"/>
  <c r="T411" i="1"/>
  <c r="T415" i="1" s="1"/>
  <c r="S411" i="1"/>
  <c r="S415" i="1" s="1"/>
  <c r="R411" i="1"/>
  <c r="R415" i="1" s="1"/>
  <c r="Q411" i="1"/>
  <c r="Q415" i="1" s="1"/>
  <c r="P411" i="1"/>
  <c r="P415" i="1" s="1"/>
  <c r="O411" i="1"/>
  <c r="O415" i="1" s="1"/>
  <c r="N411" i="1"/>
  <c r="N415" i="1" s="1"/>
  <c r="M411" i="1"/>
  <c r="M413" i="1" s="1"/>
  <c r="L411" i="1"/>
  <c r="L415" i="1" s="1"/>
  <c r="K411" i="1"/>
  <c r="K415" i="1" s="1"/>
  <c r="J411" i="1"/>
  <c r="J415" i="1" s="1"/>
  <c r="I411" i="1"/>
  <c r="H411" i="1"/>
  <c r="H415" i="1" s="1"/>
  <c r="G411" i="1"/>
  <c r="G415" i="1" s="1"/>
  <c r="F411" i="1"/>
  <c r="F415" i="1" s="1"/>
  <c r="E411" i="1"/>
  <c r="E415" i="1" s="1"/>
  <c r="I409" i="1"/>
  <c r="Y407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Q408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AB405" i="1"/>
  <c r="AA405" i="1"/>
  <c r="AA409" i="1" s="1"/>
  <c r="Z405" i="1"/>
  <c r="Z409" i="1" s="1"/>
  <c r="Y405" i="1"/>
  <c r="Y409" i="1" s="1"/>
  <c r="X405" i="1"/>
  <c r="W405" i="1"/>
  <c r="W409" i="1" s="1"/>
  <c r="V405" i="1"/>
  <c r="V409" i="1" s="1"/>
  <c r="U405" i="1"/>
  <c r="U409" i="1" s="1"/>
  <c r="T405" i="1"/>
  <c r="S405" i="1"/>
  <c r="S409" i="1" s="1"/>
  <c r="R405" i="1"/>
  <c r="R409" i="1" s="1"/>
  <c r="Q405" i="1"/>
  <c r="Q409" i="1" s="1"/>
  <c r="P405" i="1"/>
  <c r="O405" i="1"/>
  <c r="O409" i="1" s="1"/>
  <c r="N405" i="1"/>
  <c r="N409" i="1" s="1"/>
  <c r="M405" i="1"/>
  <c r="M409" i="1" s="1"/>
  <c r="L405" i="1"/>
  <c r="K405" i="1"/>
  <c r="K409" i="1" s="1"/>
  <c r="J405" i="1"/>
  <c r="J409" i="1" s="1"/>
  <c r="I405" i="1"/>
  <c r="I407" i="1" s="1"/>
  <c r="H405" i="1"/>
  <c r="G405" i="1"/>
  <c r="G409" i="1" s="1"/>
  <c r="F405" i="1"/>
  <c r="F409" i="1" s="1"/>
  <c r="E405" i="1"/>
  <c r="E409" i="1" s="1"/>
  <c r="X403" i="1"/>
  <c r="H403" i="1"/>
  <c r="P402" i="1"/>
  <c r="X401" i="1"/>
  <c r="H401" i="1"/>
  <c r="AB400" i="1"/>
  <c r="AA400" i="1"/>
  <c r="Z400" i="1"/>
  <c r="Y400" i="1"/>
  <c r="X400" i="1"/>
  <c r="X402" i="1" s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H402" i="1" s="1"/>
  <c r="G400" i="1"/>
  <c r="F400" i="1"/>
  <c r="E400" i="1"/>
  <c r="AB399" i="1"/>
  <c r="AB403" i="1" s="1"/>
  <c r="AA399" i="1"/>
  <c r="AA403" i="1" s="1"/>
  <c r="Z399" i="1"/>
  <c r="Z403" i="1" s="1"/>
  <c r="Y399" i="1"/>
  <c r="Y403" i="1" s="1"/>
  <c r="X399" i="1"/>
  <c r="W399" i="1"/>
  <c r="W403" i="1" s="1"/>
  <c r="V399" i="1"/>
  <c r="V403" i="1" s="1"/>
  <c r="U399" i="1"/>
  <c r="U403" i="1" s="1"/>
  <c r="T399" i="1"/>
  <c r="T403" i="1" s="1"/>
  <c r="S399" i="1"/>
  <c r="S403" i="1" s="1"/>
  <c r="R399" i="1"/>
  <c r="R403" i="1" s="1"/>
  <c r="Q399" i="1"/>
  <c r="Q403" i="1" s="1"/>
  <c r="P399" i="1"/>
  <c r="P403" i="1" s="1"/>
  <c r="O399" i="1"/>
  <c r="O403" i="1" s="1"/>
  <c r="N399" i="1"/>
  <c r="N403" i="1" s="1"/>
  <c r="M399" i="1"/>
  <c r="M403" i="1" s="1"/>
  <c r="L399" i="1"/>
  <c r="L403" i="1" s="1"/>
  <c r="K399" i="1"/>
  <c r="K403" i="1" s="1"/>
  <c r="J399" i="1"/>
  <c r="J403" i="1" s="1"/>
  <c r="I399" i="1"/>
  <c r="I403" i="1" s="1"/>
  <c r="H399" i="1"/>
  <c r="G399" i="1"/>
  <c r="G403" i="1" s="1"/>
  <c r="F399" i="1"/>
  <c r="F403" i="1" s="1"/>
  <c r="E399" i="1"/>
  <c r="E403" i="1" s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P396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AB393" i="1"/>
  <c r="AB396" i="1" s="1"/>
  <c r="AA393" i="1"/>
  <c r="AA396" i="1" s="1"/>
  <c r="Z393" i="1"/>
  <c r="Z396" i="1" s="1"/>
  <c r="Y393" i="1"/>
  <c r="Y396" i="1" s="1"/>
  <c r="X393" i="1"/>
  <c r="X396" i="1" s="1"/>
  <c r="W393" i="1"/>
  <c r="W396" i="1" s="1"/>
  <c r="V393" i="1"/>
  <c r="V396" i="1" s="1"/>
  <c r="U393" i="1"/>
  <c r="U396" i="1" s="1"/>
  <c r="T393" i="1"/>
  <c r="T396" i="1" s="1"/>
  <c r="S393" i="1"/>
  <c r="S396" i="1" s="1"/>
  <c r="R393" i="1"/>
  <c r="R396" i="1" s="1"/>
  <c r="Q393" i="1"/>
  <c r="Q396" i="1" s="1"/>
  <c r="P393" i="1"/>
  <c r="O393" i="1"/>
  <c r="O396" i="1" s="1"/>
  <c r="N393" i="1"/>
  <c r="N396" i="1" s="1"/>
  <c r="M393" i="1"/>
  <c r="M396" i="1" s="1"/>
  <c r="L393" i="1"/>
  <c r="L396" i="1" s="1"/>
  <c r="K393" i="1"/>
  <c r="K396" i="1" s="1"/>
  <c r="J393" i="1"/>
  <c r="J396" i="1" s="1"/>
  <c r="I393" i="1"/>
  <c r="I396" i="1" s="1"/>
  <c r="H393" i="1"/>
  <c r="H396" i="1" s="1"/>
  <c r="G393" i="1"/>
  <c r="G396" i="1" s="1"/>
  <c r="F393" i="1"/>
  <c r="F396" i="1" s="1"/>
  <c r="E393" i="1"/>
  <c r="E396" i="1" s="1"/>
  <c r="X390" i="1"/>
  <c r="H390" i="1"/>
  <c r="P389" i="1"/>
  <c r="X388" i="1"/>
  <c r="H388" i="1"/>
  <c r="AB387" i="1"/>
  <c r="AA387" i="1"/>
  <c r="Z387" i="1"/>
  <c r="Y387" i="1"/>
  <c r="X387" i="1"/>
  <c r="X389" i="1" s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H389" i="1" s="1"/>
  <c r="G387" i="1"/>
  <c r="F387" i="1"/>
  <c r="E387" i="1"/>
  <c r="AB386" i="1"/>
  <c r="AB390" i="1" s="1"/>
  <c r="AA386" i="1"/>
  <c r="AA390" i="1" s="1"/>
  <c r="Z386" i="1"/>
  <c r="Z390" i="1" s="1"/>
  <c r="Y386" i="1"/>
  <c r="Y390" i="1" s="1"/>
  <c r="X386" i="1"/>
  <c r="W386" i="1"/>
  <c r="W390" i="1" s="1"/>
  <c r="V386" i="1"/>
  <c r="V390" i="1" s="1"/>
  <c r="U386" i="1"/>
  <c r="U390" i="1" s="1"/>
  <c r="T386" i="1"/>
  <c r="T390" i="1" s="1"/>
  <c r="S386" i="1"/>
  <c r="S390" i="1" s="1"/>
  <c r="R386" i="1"/>
  <c r="R390" i="1" s="1"/>
  <c r="Q386" i="1"/>
  <c r="Q390" i="1" s="1"/>
  <c r="P386" i="1"/>
  <c r="P390" i="1" s="1"/>
  <c r="O386" i="1"/>
  <c r="O390" i="1" s="1"/>
  <c r="N386" i="1"/>
  <c r="N390" i="1" s="1"/>
  <c r="M386" i="1"/>
  <c r="M390" i="1" s="1"/>
  <c r="L386" i="1"/>
  <c r="L390" i="1" s="1"/>
  <c r="K386" i="1"/>
  <c r="K390" i="1" s="1"/>
  <c r="J386" i="1"/>
  <c r="J390" i="1" s="1"/>
  <c r="I386" i="1"/>
  <c r="I390" i="1" s="1"/>
  <c r="H386" i="1"/>
  <c r="G386" i="1"/>
  <c r="G390" i="1" s="1"/>
  <c r="F386" i="1"/>
  <c r="F390" i="1" s="1"/>
  <c r="E386" i="1"/>
  <c r="E390" i="1" s="1"/>
  <c r="X384" i="1"/>
  <c r="T384" i="1"/>
  <c r="M384" i="1"/>
  <c r="H384" i="1"/>
  <c r="AB383" i="1"/>
  <c r="U383" i="1"/>
  <c r="P383" i="1"/>
  <c r="I383" i="1"/>
  <c r="X382" i="1"/>
  <c r="Q382" i="1"/>
  <c r="M382" i="1"/>
  <c r="H382" i="1"/>
  <c r="AB381" i="1"/>
  <c r="AA381" i="1"/>
  <c r="Z381" i="1"/>
  <c r="Y381" i="1"/>
  <c r="X381" i="1"/>
  <c r="X383" i="1" s="1"/>
  <c r="W381" i="1"/>
  <c r="V381" i="1"/>
  <c r="U381" i="1"/>
  <c r="T381" i="1"/>
  <c r="T383" i="1" s="1"/>
  <c r="S381" i="1"/>
  <c r="R381" i="1"/>
  <c r="Q381" i="1"/>
  <c r="P381" i="1"/>
  <c r="O381" i="1"/>
  <c r="N381" i="1"/>
  <c r="M381" i="1"/>
  <c r="L381" i="1"/>
  <c r="K381" i="1"/>
  <c r="J381" i="1"/>
  <c r="J383" i="1" s="1"/>
  <c r="I381" i="1"/>
  <c r="H381" i="1"/>
  <c r="H383" i="1" s="1"/>
  <c r="G381" i="1"/>
  <c r="F381" i="1"/>
  <c r="E381" i="1"/>
  <c r="E383" i="1" s="1"/>
  <c r="AB380" i="1"/>
  <c r="AB384" i="1" s="1"/>
  <c r="AA380" i="1"/>
  <c r="Z380" i="1"/>
  <c r="Z384" i="1" s="1"/>
  <c r="Y380" i="1"/>
  <c r="Y384" i="1" s="1"/>
  <c r="X380" i="1"/>
  <c r="W380" i="1"/>
  <c r="V380" i="1"/>
  <c r="V384" i="1" s="1"/>
  <c r="U380" i="1"/>
  <c r="T380" i="1"/>
  <c r="T382" i="1" s="1"/>
  <c r="S380" i="1"/>
  <c r="R380" i="1"/>
  <c r="R384" i="1" s="1"/>
  <c r="Q380" i="1"/>
  <c r="Q384" i="1" s="1"/>
  <c r="P380" i="1"/>
  <c r="P384" i="1" s="1"/>
  <c r="O380" i="1"/>
  <c r="N380" i="1"/>
  <c r="N384" i="1" s="1"/>
  <c r="M380" i="1"/>
  <c r="L380" i="1"/>
  <c r="L382" i="1" s="1"/>
  <c r="K380" i="1"/>
  <c r="J380" i="1"/>
  <c r="J384" i="1" s="1"/>
  <c r="I380" i="1"/>
  <c r="I384" i="1" s="1"/>
  <c r="H380" i="1"/>
  <c r="G380" i="1"/>
  <c r="F380" i="1"/>
  <c r="F384" i="1" s="1"/>
  <c r="E380" i="1"/>
  <c r="AB375" i="1"/>
  <c r="AA375" i="1"/>
  <c r="AA377" i="1" s="1"/>
  <c r="Z375" i="1"/>
  <c r="Y375" i="1"/>
  <c r="X375" i="1"/>
  <c r="W375" i="1"/>
  <c r="V375" i="1"/>
  <c r="U375" i="1"/>
  <c r="T375" i="1"/>
  <c r="S375" i="1"/>
  <c r="S377" i="1" s="1"/>
  <c r="R375" i="1"/>
  <c r="Q375" i="1"/>
  <c r="P375" i="1"/>
  <c r="O375" i="1"/>
  <c r="N375" i="1"/>
  <c r="M375" i="1"/>
  <c r="L375" i="1"/>
  <c r="K375" i="1"/>
  <c r="K377" i="1" s="1"/>
  <c r="J375" i="1"/>
  <c r="I375" i="1"/>
  <c r="H375" i="1"/>
  <c r="G375" i="1"/>
  <c r="F375" i="1"/>
  <c r="E375" i="1"/>
  <c r="AB374" i="1"/>
  <c r="AB378" i="1" s="1"/>
  <c r="AA374" i="1"/>
  <c r="AA378" i="1" s="1"/>
  <c r="Z374" i="1"/>
  <c r="Z378" i="1" s="1"/>
  <c r="Y374" i="1"/>
  <c r="Y378" i="1" s="1"/>
  <c r="X374" i="1"/>
  <c r="X378" i="1" s="1"/>
  <c r="W374" i="1"/>
  <c r="W378" i="1" s="1"/>
  <c r="V374" i="1"/>
  <c r="V378" i="1" s="1"/>
  <c r="U374" i="1"/>
  <c r="U378" i="1" s="1"/>
  <c r="T374" i="1"/>
  <c r="T378" i="1" s="1"/>
  <c r="S374" i="1"/>
  <c r="S376" i="1" s="1"/>
  <c r="R374" i="1"/>
  <c r="R378" i="1" s="1"/>
  <c r="Q374" i="1"/>
  <c r="Q378" i="1" s="1"/>
  <c r="P374" i="1"/>
  <c r="P378" i="1" s="1"/>
  <c r="O374" i="1"/>
  <c r="O378" i="1" s="1"/>
  <c r="N374" i="1"/>
  <c r="N378" i="1" s="1"/>
  <c r="M374" i="1"/>
  <c r="M378" i="1" s="1"/>
  <c r="L374" i="1"/>
  <c r="L378" i="1" s="1"/>
  <c r="K374" i="1"/>
  <c r="K376" i="1" s="1"/>
  <c r="J374" i="1"/>
  <c r="I374" i="1"/>
  <c r="I378" i="1" s="1"/>
  <c r="H374" i="1"/>
  <c r="H378" i="1" s="1"/>
  <c r="G374" i="1"/>
  <c r="G378" i="1" s="1"/>
  <c r="F374" i="1"/>
  <c r="E374" i="1"/>
  <c r="E378" i="1" s="1"/>
  <c r="AA372" i="1"/>
  <c r="W372" i="1"/>
  <c r="K372" i="1"/>
  <c r="G372" i="1"/>
  <c r="AA371" i="1"/>
  <c r="S371" i="1"/>
  <c r="O371" i="1"/>
  <c r="AA370" i="1"/>
  <c r="W370" i="1"/>
  <c r="S370" i="1"/>
  <c r="K370" i="1"/>
  <c r="G370" i="1"/>
  <c r="AB369" i="1"/>
  <c r="AA369" i="1"/>
  <c r="Z369" i="1"/>
  <c r="Y369" i="1"/>
  <c r="X369" i="1"/>
  <c r="W369" i="1"/>
  <c r="W371" i="1" s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G371" i="1" s="1"/>
  <c r="F369" i="1"/>
  <c r="E369" i="1"/>
  <c r="AB368" i="1"/>
  <c r="AB372" i="1" s="1"/>
  <c r="AA368" i="1"/>
  <c r="Z368" i="1"/>
  <c r="Z372" i="1" s="1"/>
  <c r="Y368" i="1"/>
  <c r="Y372" i="1" s="1"/>
  <c r="X368" i="1"/>
  <c r="X372" i="1" s="1"/>
  <c r="W368" i="1"/>
  <c r="V368" i="1"/>
  <c r="V372" i="1" s="1"/>
  <c r="U368" i="1"/>
  <c r="U372" i="1" s="1"/>
  <c r="T368" i="1"/>
  <c r="T372" i="1" s="1"/>
  <c r="S368" i="1"/>
  <c r="S372" i="1" s="1"/>
  <c r="R368" i="1"/>
  <c r="R372" i="1" s="1"/>
  <c r="Q368" i="1"/>
  <c r="Q372" i="1" s="1"/>
  <c r="P368" i="1"/>
  <c r="P372" i="1" s="1"/>
  <c r="O368" i="1"/>
  <c r="O372" i="1" s="1"/>
  <c r="N368" i="1"/>
  <c r="N372" i="1" s="1"/>
  <c r="M368" i="1"/>
  <c r="M372" i="1" s="1"/>
  <c r="L368" i="1"/>
  <c r="L372" i="1" s="1"/>
  <c r="K368" i="1"/>
  <c r="K371" i="1" s="1"/>
  <c r="J368" i="1"/>
  <c r="J372" i="1" s="1"/>
  <c r="I368" i="1"/>
  <c r="I372" i="1" s="1"/>
  <c r="H368" i="1"/>
  <c r="H372" i="1" s="1"/>
  <c r="G368" i="1"/>
  <c r="F368" i="1"/>
  <c r="F372" i="1" s="1"/>
  <c r="E368" i="1"/>
  <c r="E372" i="1" s="1"/>
  <c r="S366" i="1"/>
  <c r="O366" i="1"/>
  <c r="AA365" i="1"/>
  <c r="W365" i="1"/>
  <c r="K365" i="1"/>
  <c r="G365" i="1"/>
  <c r="S364" i="1"/>
  <c r="AB363" i="1"/>
  <c r="AA363" i="1"/>
  <c r="Z363" i="1"/>
  <c r="Y363" i="1"/>
  <c r="X363" i="1"/>
  <c r="W363" i="1"/>
  <c r="V363" i="1"/>
  <c r="U363" i="1"/>
  <c r="T363" i="1"/>
  <c r="S363" i="1"/>
  <c r="S365" i="1" s="1"/>
  <c r="R363" i="1"/>
  <c r="Q363" i="1"/>
  <c r="P363" i="1"/>
  <c r="O363" i="1"/>
  <c r="O365" i="1" s="1"/>
  <c r="N363" i="1"/>
  <c r="M363" i="1"/>
  <c r="L363" i="1"/>
  <c r="K363" i="1"/>
  <c r="J363" i="1"/>
  <c r="I363" i="1"/>
  <c r="H363" i="1"/>
  <c r="G363" i="1"/>
  <c r="F363" i="1"/>
  <c r="E363" i="1"/>
  <c r="AB362" i="1"/>
  <c r="AB366" i="1" s="1"/>
  <c r="AA362" i="1"/>
  <c r="AA366" i="1" s="1"/>
  <c r="Z362" i="1"/>
  <c r="Z366" i="1" s="1"/>
  <c r="Y362" i="1"/>
  <c r="X362" i="1"/>
  <c r="X366" i="1" s="1"/>
  <c r="W362" i="1"/>
  <c r="W366" i="1" s="1"/>
  <c r="V362" i="1"/>
  <c r="V366" i="1" s="1"/>
  <c r="U362" i="1"/>
  <c r="T362" i="1"/>
  <c r="T366" i="1" s="1"/>
  <c r="S362" i="1"/>
  <c r="R362" i="1"/>
  <c r="R366" i="1" s="1"/>
  <c r="Q362" i="1"/>
  <c r="Q366" i="1" s="1"/>
  <c r="P362" i="1"/>
  <c r="P366" i="1" s="1"/>
  <c r="O362" i="1"/>
  <c r="O364" i="1" s="1"/>
  <c r="N362" i="1"/>
  <c r="N366" i="1" s="1"/>
  <c r="M362" i="1"/>
  <c r="M366" i="1" s="1"/>
  <c r="L362" i="1"/>
  <c r="L366" i="1" s="1"/>
  <c r="K362" i="1"/>
  <c r="K366" i="1" s="1"/>
  <c r="J362" i="1"/>
  <c r="J366" i="1" s="1"/>
  <c r="I362" i="1"/>
  <c r="I366" i="1" s="1"/>
  <c r="H362" i="1"/>
  <c r="H366" i="1" s="1"/>
  <c r="G362" i="1"/>
  <c r="G364" i="1" s="1"/>
  <c r="F362" i="1"/>
  <c r="F364" i="1" s="1"/>
  <c r="E362" i="1"/>
  <c r="E366" i="1" s="1"/>
  <c r="M359" i="1"/>
  <c r="Q358" i="1"/>
  <c r="Q357" i="1"/>
  <c r="AB356" i="1"/>
  <c r="AA356" i="1"/>
  <c r="Z356" i="1"/>
  <c r="Y356" i="1"/>
  <c r="Y358" i="1" s="1"/>
  <c r="X356" i="1"/>
  <c r="W356" i="1"/>
  <c r="V356" i="1"/>
  <c r="U356" i="1"/>
  <c r="U358" i="1" s="1"/>
  <c r="T356" i="1"/>
  <c r="S356" i="1"/>
  <c r="R356" i="1"/>
  <c r="Q356" i="1"/>
  <c r="P356" i="1"/>
  <c r="O356" i="1"/>
  <c r="N356" i="1"/>
  <c r="M356" i="1"/>
  <c r="L356" i="1"/>
  <c r="K356" i="1"/>
  <c r="J356" i="1"/>
  <c r="I356" i="1"/>
  <c r="I358" i="1" s="1"/>
  <c r="H356" i="1"/>
  <c r="G356" i="1"/>
  <c r="F356" i="1"/>
  <c r="E356" i="1"/>
  <c r="E358" i="1" s="1"/>
  <c r="AB355" i="1"/>
  <c r="AB359" i="1" s="1"/>
  <c r="AA355" i="1"/>
  <c r="Z355" i="1"/>
  <c r="Y355" i="1"/>
  <c r="Y359" i="1" s="1"/>
  <c r="X355" i="1"/>
  <c r="X359" i="1" s="1"/>
  <c r="W355" i="1"/>
  <c r="W359" i="1" s="1"/>
  <c r="V355" i="1"/>
  <c r="V359" i="1" s="1"/>
  <c r="U355" i="1"/>
  <c r="U359" i="1" s="1"/>
  <c r="T355" i="1"/>
  <c r="T359" i="1" s="1"/>
  <c r="S355" i="1"/>
  <c r="R355" i="1"/>
  <c r="Q355" i="1"/>
  <c r="Q359" i="1" s="1"/>
  <c r="P355" i="1"/>
  <c r="P359" i="1" s="1"/>
  <c r="O355" i="1"/>
  <c r="O359" i="1" s="1"/>
  <c r="N355" i="1"/>
  <c r="M355" i="1"/>
  <c r="M357" i="1" s="1"/>
  <c r="L355" i="1"/>
  <c r="L359" i="1" s="1"/>
  <c r="K355" i="1"/>
  <c r="J355" i="1"/>
  <c r="I355" i="1"/>
  <c r="I359" i="1" s="1"/>
  <c r="H355" i="1"/>
  <c r="H359" i="1" s="1"/>
  <c r="G355" i="1"/>
  <c r="G359" i="1" s="1"/>
  <c r="F355" i="1"/>
  <c r="F357" i="1" s="1"/>
  <c r="E355" i="1"/>
  <c r="E359" i="1" s="1"/>
  <c r="AA353" i="1"/>
  <c r="O353" i="1"/>
  <c r="N353" i="1"/>
  <c r="AA352" i="1"/>
  <c r="S352" i="1"/>
  <c r="G352" i="1"/>
  <c r="F352" i="1"/>
  <c r="S351" i="1"/>
  <c r="K351" i="1"/>
  <c r="AB350" i="1"/>
  <c r="AA350" i="1"/>
  <c r="Z350" i="1"/>
  <c r="Y350" i="1"/>
  <c r="Y352" i="1" s="1"/>
  <c r="X350" i="1"/>
  <c r="W350" i="1"/>
  <c r="W352" i="1" s="1"/>
  <c r="V350" i="1"/>
  <c r="V352" i="1" s="1"/>
  <c r="U350" i="1"/>
  <c r="T350" i="1"/>
  <c r="S350" i="1"/>
  <c r="R350" i="1"/>
  <c r="Q350" i="1"/>
  <c r="Q352" i="1" s="1"/>
  <c r="P350" i="1"/>
  <c r="O350" i="1"/>
  <c r="N350" i="1"/>
  <c r="M350" i="1"/>
  <c r="L350" i="1"/>
  <c r="K350" i="1"/>
  <c r="K352" i="1" s="1"/>
  <c r="J350" i="1"/>
  <c r="I350" i="1"/>
  <c r="H350" i="1"/>
  <c r="G350" i="1"/>
  <c r="F350" i="1"/>
  <c r="E350" i="1"/>
  <c r="AB349" i="1"/>
  <c r="AB353" i="1" s="1"/>
  <c r="AA349" i="1"/>
  <c r="AA351" i="1" s="1"/>
  <c r="Z349" i="1"/>
  <c r="Z353" i="1" s="1"/>
  <c r="Y349" i="1"/>
  <c r="Y351" i="1" s="1"/>
  <c r="X349" i="1"/>
  <c r="X353" i="1" s="1"/>
  <c r="W349" i="1"/>
  <c r="W353" i="1" s="1"/>
  <c r="V349" i="1"/>
  <c r="V353" i="1" s="1"/>
  <c r="U349" i="1"/>
  <c r="U353" i="1" s="1"/>
  <c r="T349" i="1"/>
  <c r="T353" i="1" s="1"/>
  <c r="S349" i="1"/>
  <c r="S353" i="1" s="1"/>
  <c r="R349" i="1"/>
  <c r="R353" i="1" s="1"/>
  <c r="Q349" i="1"/>
  <c r="Q353" i="1" s="1"/>
  <c r="P349" i="1"/>
  <c r="P353" i="1" s="1"/>
  <c r="O349" i="1"/>
  <c r="O351" i="1" s="1"/>
  <c r="N349" i="1"/>
  <c r="N351" i="1" s="1"/>
  <c r="M349" i="1"/>
  <c r="M353" i="1" s="1"/>
  <c r="L349" i="1"/>
  <c r="L353" i="1" s="1"/>
  <c r="K349" i="1"/>
  <c r="K353" i="1" s="1"/>
  <c r="J349" i="1"/>
  <c r="J353" i="1" s="1"/>
  <c r="I349" i="1"/>
  <c r="I353" i="1" s="1"/>
  <c r="H349" i="1"/>
  <c r="H353" i="1" s="1"/>
  <c r="G349" i="1"/>
  <c r="G353" i="1" s="1"/>
  <c r="F349" i="1"/>
  <c r="F353" i="1" s="1"/>
  <c r="E349" i="1"/>
  <c r="E353" i="1" s="1"/>
  <c r="S347" i="1"/>
  <c r="F347" i="1"/>
  <c r="S346" i="1"/>
  <c r="S345" i="1"/>
  <c r="K345" i="1"/>
  <c r="AB344" i="1"/>
  <c r="AA344" i="1"/>
  <c r="AA346" i="1" s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K346" i="1" s="1"/>
  <c r="J344" i="1"/>
  <c r="I344" i="1"/>
  <c r="H344" i="1"/>
  <c r="G344" i="1"/>
  <c r="F344" i="1"/>
  <c r="E344" i="1"/>
  <c r="E346" i="1" s="1"/>
  <c r="AB343" i="1"/>
  <c r="AB347" i="1" s="1"/>
  <c r="AA343" i="1"/>
  <c r="AA347" i="1" s="1"/>
  <c r="Z343" i="1"/>
  <c r="Y343" i="1"/>
  <c r="X343" i="1"/>
  <c r="X347" i="1" s="1"/>
  <c r="W343" i="1"/>
  <c r="W347" i="1" s="1"/>
  <c r="V343" i="1"/>
  <c r="V347" i="1" s="1"/>
  <c r="U343" i="1"/>
  <c r="U347" i="1" s="1"/>
  <c r="T343" i="1"/>
  <c r="T347" i="1" s="1"/>
  <c r="S343" i="1"/>
  <c r="R343" i="1"/>
  <c r="Q343" i="1"/>
  <c r="Q345" i="1" s="1"/>
  <c r="P343" i="1"/>
  <c r="P347" i="1" s="1"/>
  <c r="O343" i="1"/>
  <c r="O347" i="1" s="1"/>
  <c r="N343" i="1"/>
  <c r="M343" i="1"/>
  <c r="L343" i="1"/>
  <c r="L347" i="1" s="1"/>
  <c r="K343" i="1"/>
  <c r="K347" i="1" s="1"/>
  <c r="J343" i="1"/>
  <c r="I343" i="1"/>
  <c r="I347" i="1" s="1"/>
  <c r="H343" i="1"/>
  <c r="H347" i="1" s="1"/>
  <c r="G343" i="1"/>
  <c r="G347" i="1" s="1"/>
  <c r="F343" i="1"/>
  <c r="F345" i="1" s="1"/>
  <c r="E343" i="1"/>
  <c r="E347" i="1" s="1"/>
  <c r="S341" i="1"/>
  <c r="V340" i="1"/>
  <c r="N339" i="1"/>
  <c r="AB338" i="1"/>
  <c r="AA338" i="1"/>
  <c r="Z338" i="1"/>
  <c r="Z340" i="1" s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J340" i="1" s="1"/>
  <c r="I338" i="1"/>
  <c r="H338" i="1"/>
  <c r="G338" i="1"/>
  <c r="F338" i="1"/>
  <c r="F340" i="1" s="1"/>
  <c r="E338" i="1"/>
  <c r="AB337" i="1"/>
  <c r="AB341" i="1" s="1"/>
  <c r="AA337" i="1"/>
  <c r="AA339" i="1" s="1"/>
  <c r="Z337" i="1"/>
  <c r="Z341" i="1" s="1"/>
  <c r="Y337" i="1"/>
  <c r="X337" i="1"/>
  <c r="W337" i="1"/>
  <c r="W341" i="1" s="1"/>
  <c r="V337" i="1"/>
  <c r="V341" i="1" s="1"/>
  <c r="U337" i="1"/>
  <c r="T337" i="1"/>
  <c r="S337" i="1"/>
  <c r="S339" i="1" s="1"/>
  <c r="R337" i="1"/>
  <c r="R341" i="1" s="1"/>
  <c r="Q337" i="1"/>
  <c r="P337" i="1"/>
  <c r="O337" i="1"/>
  <c r="O341" i="1" s="1"/>
  <c r="N337" i="1"/>
  <c r="N341" i="1" s="1"/>
  <c r="M337" i="1"/>
  <c r="M341" i="1" s="1"/>
  <c r="L337" i="1"/>
  <c r="K337" i="1"/>
  <c r="K341" i="1" s="1"/>
  <c r="J337" i="1"/>
  <c r="J341" i="1" s="1"/>
  <c r="I337" i="1"/>
  <c r="I341" i="1" s="1"/>
  <c r="H337" i="1"/>
  <c r="G337" i="1"/>
  <c r="G341" i="1" s="1"/>
  <c r="F337" i="1"/>
  <c r="F341" i="1" s="1"/>
  <c r="E337" i="1"/>
  <c r="E341" i="1" s="1"/>
  <c r="AB334" i="1"/>
  <c r="J333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AB331" i="1"/>
  <c r="AA331" i="1"/>
  <c r="AA335" i="1" s="1"/>
  <c r="Z331" i="1"/>
  <c r="Y331" i="1"/>
  <c r="Y335" i="1" s="1"/>
  <c r="X331" i="1"/>
  <c r="W331" i="1"/>
  <c r="W335" i="1" s="1"/>
  <c r="V331" i="1"/>
  <c r="V335" i="1" s="1"/>
  <c r="U331" i="1"/>
  <c r="U335" i="1" s="1"/>
  <c r="T331" i="1"/>
  <c r="T335" i="1" s="1"/>
  <c r="S331" i="1"/>
  <c r="S335" i="1" s="1"/>
  <c r="R331" i="1"/>
  <c r="Q331" i="1"/>
  <c r="Q335" i="1" s="1"/>
  <c r="P331" i="1"/>
  <c r="O331" i="1"/>
  <c r="O335" i="1" s="1"/>
  <c r="N331" i="1"/>
  <c r="N335" i="1" s="1"/>
  <c r="M331" i="1"/>
  <c r="M335" i="1" s="1"/>
  <c r="L331" i="1"/>
  <c r="L334" i="1" s="1"/>
  <c r="K331" i="1"/>
  <c r="K335" i="1" s="1"/>
  <c r="J331" i="1"/>
  <c r="J335" i="1" s="1"/>
  <c r="I331" i="1"/>
  <c r="I335" i="1" s="1"/>
  <c r="H331" i="1"/>
  <c r="G331" i="1"/>
  <c r="G335" i="1" s="1"/>
  <c r="F331" i="1"/>
  <c r="F335" i="1" s="1"/>
  <c r="E331" i="1"/>
  <c r="E335" i="1" s="1"/>
  <c r="R329" i="1"/>
  <c r="Z327" i="1"/>
  <c r="AB326" i="1"/>
  <c r="AA326" i="1"/>
  <c r="Z326" i="1"/>
  <c r="Z328" i="1" s="1"/>
  <c r="Y326" i="1"/>
  <c r="X326" i="1"/>
  <c r="W326" i="1"/>
  <c r="V326" i="1"/>
  <c r="U326" i="1"/>
  <c r="T326" i="1"/>
  <c r="T328" i="1" s="1"/>
  <c r="S326" i="1"/>
  <c r="R326" i="1"/>
  <c r="R328" i="1" s="1"/>
  <c r="Q326" i="1"/>
  <c r="P326" i="1"/>
  <c r="O326" i="1"/>
  <c r="N326" i="1"/>
  <c r="M326" i="1"/>
  <c r="L326" i="1"/>
  <c r="K326" i="1"/>
  <c r="J326" i="1"/>
  <c r="J328" i="1" s="1"/>
  <c r="I326" i="1"/>
  <c r="H326" i="1"/>
  <c r="G326" i="1"/>
  <c r="F326" i="1"/>
  <c r="E326" i="1"/>
  <c r="AB325" i="1"/>
  <c r="AB329" i="1" s="1"/>
  <c r="AA325" i="1"/>
  <c r="AA329" i="1" s="1"/>
  <c r="Z325" i="1"/>
  <c r="Z329" i="1" s="1"/>
  <c r="Y325" i="1"/>
  <c r="Y329" i="1" s="1"/>
  <c r="X325" i="1"/>
  <c r="W325" i="1"/>
  <c r="W329" i="1" s="1"/>
  <c r="V325" i="1"/>
  <c r="V329" i="1" s="1"/>
  <c r="U325" i="1"/>
  <c r="U329" i="1" s="1"/>
  <c r="T325" i="1"/>
  <c r="T329" i="1" s="1"/>
  <c r="S325" i="1"/>
  <c r="S329" i="1" s="1"/>
  <c r="R325" i="1"/>
  <c r="R327" i="1" s="1"/>
  <c r="Q325" i="1"/>
  <c r="Q329" i="1" s="1"/>
  <c r="P325" i="1"/>
  <c r="O325" i="1"/>
  <c r="O329" i="1" s="1"/>
  <c r="N325" i="1"/>
  <c r="N329" i="1" s="1"/>
  <c r="M325" i="1"/>
  <c r="M329" i="1" s="1"/>
  <c r="L325" i="1"/>
  <c r="L329" i="1" s="1"/>
  <c r="K325" i="1"/>
  <c r="K329" i="1" s="1"/>
  <c r="J325" i="1"/>
  <c r="J327" i="1" s="1"/>
  <c r="I325" i="1"/>
  <c r="I329" i="1" s="1"/>
  <c r="H325" i="1"/>
  <c r="G325" i="1"/>
  <c r="G329" i="1" s="1"/>
  <c r="F325" i="1"/>
  <c r="F329" i="1" s="1"/>
  <c r="E325" i="1"/>
  <c r="E329" i="1" s="1"/>
  <c r="Z323" i="1"/>
  <c r="J323" i="1"/>
  <c r="Z322" i="1"/>
  <c r="L322" i="1"/>
  <c r="Z321" i="1"/>
  <c r="J321" i="1"/>
  <c r="AB320" i="1"/>
  <c r="AB322" i="1" s="1"/>
  <c r="AA320" i="1"/>
  <c r="Z320" i="1"/>
  <c r="Y320" i="1"/>
  <c r="X320" i="1"/>
  <c r="W320" i="1"/>
  <c r="V320" i="1"/>
  <c r="U320" i="1"/>
  <c r="T320" i="1"/>
  <c r="S320" i="1"/>
  <c r="R320" i="1"/>
  <c r="R322" i="1" s="1"/>
  <c r="Q320" i="1"/>
  <c r="P320" i="1"/>
  <c r="O320" i="1"/>
  <c r="N320" i="1"/>
  <c r="M320" i="1"/>
  <c r="L320" i="1"/>
  <c r="K320" i="1"/>
  <c r="J320" i="1"/>
  <c r="J322" i="1" s="1"/>
  <c r="I320" i="1"/>
  <c r="H320" i="1"/>
  <c r="G320" i="1"/>
  <c r="F320" i="1"/>
  <c r="E320" i="1"/>
  <c r="AB319" i="1"/>
  <c r="AA319" i="1"/>
  <c r="AA323" i="1" s="1"/>
  <c r="Z319" i="1"/>
  <c r="Y319" i="1"/>
  <c r="Y323" i="1" s="1"/>
  <c r="X319" i="1"/>
  <c r="W319" i="1"/>
  <c r="W323" i="1" s="1"/>
  <c r="V319" i="1"/>
  <c r="V323" i="1" s="1"/>
  <c r="U319" i="1"/>
  <c r="U323" i="1" s="1"/>
  <c r="T319" i="1"/>
  <c r="T323" i="1" s="1"/>
  <c r="S319" i="1"/>
  <c r="S323" i="1" s="1"/>
  <c r="R319" i="1"/>
  <c r="R323" i="1" s="1"/>
  <c r="Q319" i="1"/>
  <c r="Q323" i="1" s="1"/>
  <c r="P319" i="1"/>
  <c r="O319" i="1"/>
  <c r="O323" i="1" s="1"/>
  <c r="N319" i="1"/>
  <c r="N323" i="1" s="1"/>
  <c r="M319" i="1"/>
  <c r="M323" i="1" s="1"/>
  <c r="L319" i="1"/>
  <c r="K319" i="1"/>
  <c r="K323" i="1" s="1"/>
  <c r="J319" i="1"/>
  <c r="I319" i="1"/>
  <c r="I323" i="1" s="1"/>
  <c r="H319" i="1"/>
  <c r="G319" i="1"/>
  <c r="G323" i="1" s="1"/>
  <c r="F319" i="1"/>
  <c r="F323" i="1" s="1"/>
  <c r="E319" i="1"/>
  <c r="E323" i="1" s="1"/>
  <c r="Z317" i="1"/>
  <c r="L317" i="1"/>
  <c r="Z316" i="1"/>
  <c r="R316" i="1"/>
  <c r="AB315" i="1"/>
  <c r="R315" i="1"/>
  <c r="J315" i="1"/>
  <c r="AB314" i="1"/>
  <c r="AA314" i="1"/>
  <c r="Z314" i="1"/>
  <c r="Y314" i="1"/>
  <c r="X314" i="1"/>
  <c r="W314" i="1"/>
  <c r="V314" i="1"/>
  <c r="U314" i="1"/>
  <c r="T314" i="1"/>
  <c r="T316" i="1" s="1"/>
  <c r="S314" i="1"/>
  <c r="R314" i="1"/>
  <c r="Q314" i="1"/>
  <c r="P314" i="1"/>
  <c r="O314" i="1"/>
  <c r="N314" i="1"/>
  <c r="M314" i="1"/>
  <c r="L314" i="1"/>
  <c r="K314" i="1"/>
  <c r="J314" i="1"/>
  <c r="J316" i="1" s="1"/>
  <c r="I314" i="1"/>
  <c r="H314" i="1"/>
  <c r="G314" i="1"/>
  <c r="F314" i="1"/>
  <c r="E314" i="1"/>
  <c r="AB313" i="1"/>
  <c r="AB317" i="1" s="1"/>
  <c r="AA313" i="1"/>
  <c r="Z313" i="1"/>
  <c r="Z315" i="1" s="1"/>
  <c r="Y313" i="1"/>
  <c r="Y317" i="1" s="1"/>
  <c r="X313" i="1"/>
  <c r="W313" i="1"/>
  <c r="V313" i="1"/>
  <c r="V317" i="1" s="1"/>
  <c r="U313" i="1"/>
  <c r="U317" i="1" s="1"/>
  <c r="T313" i="1"/>
  <c r="T317" i="1" s="1"/>
  <c r="S313" i="1"/>
  <c r="R313" i="1"/>
  <c r="R317" i="1" s="1"/>
  <c r="Q313" i="1"/>
  <c r="Q317" i="1" s="1"/>
  <c r="P313" i="1"/>
  <c r="O313" i="1"/>
  <c r="N313" i="1"/>
  <c r="N317" i="1" s="1"/>
  <c r="M313" i="1"/>
  <c r="M317" i="1" s="1"/>
  <c r="L313" i="1"/>
  <c r="L315" i="1" s="1"/>
  <c r="K313" i="1"/>
  <c r="J313" i="1"/>
  <c r="J317" i="1" s="1"/>
  <c r="I313" i="1"/>
  <c r="I317" i="1" s="1"/>
  <c r="H313" i="1"/>
  <c r="G313" i="1"/>
  <c r="F313" i="1"/>
  <c r="F317" i="1" s="1"/>
  <c r="E313" i="1"/>
  <c r="E317" i="1" s="1"/>
  <c r="G311" i="1"/>
  <c r="Z310" i="1"/>
  <c r="J310" i="1"/>
  <c r="AB308" i="1"/>
  <c r="AB310" i="1" s="1"/>
  <c r="AA308" i="1"/>
  <c r="Z308" i="1"/>
  <c r="Y308" i="1"/>
  <c r="X308" i="1"/>
  <c r="X310" i="1" s="1"/>
  <c r="W308" i="1"/>
  <c r="V308" i="1"/>
  <c r="U308" i="1"/>
  <c r="T308" i="1"/>
  <c r="T310" i="1" s="1"/>
  <c r="S308" i="1"/>
  <c r="R308" i="1"/>
  <c r="Q308" i="1"/>
  <c r="P308" i="1"/>
  <c r="O308" i="1"/>
  <c r="N308" i="1"/>
  <c r="M308" i="1"/>
  <c r="L308" i="1"/>
  <c r="L310" i="1" s="1"/>
  <c r="K308" i="1"/>
  <c r="J308" i="1"/>
  <c r="I308" i="1"/>
  <c r="H308" i="1"/>
  <c r="H310" i="1" s="1"/>
  <c r="G308" i="1"/>
  <c r="F308" i="1"/>
  <c r="E308" i="1"/>
  <c r="AB307" i="1"/>
  <c r="AB311" i="1" s="1"/>
  <c r="AA307" i="1"/>
  <c r="Z307" i="1"/>
  <c r="Z311" i="1" s="1"/>
  <c r="Y307" i="1"/>
  <c r="X307" i="1"/>
  <c r="X311" i="1" s="1"/>
  <c r="W307" i="1"/>
  <c r="W311" i="1" s="1"/>
  <c r="V307" i="1"/>
  <c r="V311" i="1" s="1"/>
  <c r="U307" i="1"/>
  <c r="T307" i="1"/>
  <c r="T309" i="1" s="1"/>
  <c r="S307" i="1"/>
  <c r="R307" i="1"/>
  <c r="R311" i="1" s="1"/>
  <c r="Q307" i="1"/>
  <c r="P307" i="1"/>
  <c r="P311" i="1" s="1"/>
  <c r="O307" i="1"/>
  <c r="N307" i="1"/>
  <c r="N311" i="1" s="1"/>
  <c r="M307" i="1"/>
  <c r="L307" i="1"/>
  <c r="L309" i="1" s="1"/>
  <c r="K307" i="1"/>
  <c r="J307" i="1"/>
  <c r="J311" i="1" s="1"/>
  <c r="I307" i="1"/>
  <c r="H307" i="1"/>
  <c r="H311" i="1" s="1"/>
  <c r="G307" i="1"/>
  <c r="G309" i="1" s="1"/>
  <c r="F307" i="1"/>
  <c r="F311" i="1" s="1"/>
  <c r="E307" i="1"/>
  <c r="E311" i="1" s="1"/>
  <c r="AA305" i="1"/>
  <c r="S305" i="1"/>
  <c r="G305" i="1"/>
  <c r="S304" i="1"/>
  <c r="K304" i="1"/>
  <c r="W303" i="1"/>
  <c r="K303" i="1"/>
  <c r="AB302" i="1"/>
  <c r="AA302" i="1"/>
  <c r="AA304" i="1" s="1"/>
  <c r="Z302" i="1"/>
  <c r="Y302" i="1"/>
  <c r="X302" i="1"/>
  <c r="W302" i="1"/>
  <c r="V302" i="1"/>
  <c r="U302" i="1"/>
  <c r="T302" i="1"/>
  <c r="S302" i="1"/>
  <c r="R302" i="1"/>
  <c r="Q302" i="1"/>
  <c r="P302" i="1"/>
  <c r="O302" i="1"/>
  <c r="O304" i="1" s="1"/>
  <c r="N302" i="1"/>
  <c r="M302" i="1"/>
  <c r="L302" i="1"/>
  <c r="K302" i="1"/>
  <c r="J302" i="1"/>
  <c r="I302" i="1"/>
  <c r="H302" i="1"/>
  <c r="G302" i="1"/>
  <c r="F302" i="1"/>
  <c r="E302" i="1"/>
  <c r="AB301" i="1"/>
  <c r="AB305" i="1" s="1"/>
  <c r="AA301" i="1"/>
  <c r="AA303" i="1" s="1"/>
  <c r="Z301" i="1"/>
  <c r="Z305" i="1" s="1"/>
  <c r="Y301" i="1"/>
  <c r="Y305" i="1" s="1"/>
  <c r="X301" i="1"/>
  <c r="X305" i="1" s="1"/>
  <c r="W301" i="1"/>
  <c r="W305" i="1" s="1"/>
  <c r="V301" i="1"/>
  <c r="V305" i="1" s="1"/>
  <c r="U301" i="1"/>
  <c r="U305" i="1" s="1"/>
  <c r="T301" i="1"/>
  <c r="T305" i="1" s="1"/>
  <c r="S301" i="1"/>
  <c r="S303" i="1" s="1"/>
  <c r="R301" i="1"/>
  <c r="R305" i="1" s="1"/>
  <c r="Q301" i="1"/>
  <c r="Q305" i="1" s="1"/>
  <c r="P301" i="1"/>
  <c r="P305" i="1" s="1"/>
  <c r="O301" i="1"/>
  <c r="O305" i="1" s="1"/>
  <c r="N301" i="1"/>
  <c r="N305" i="1" s="1"/>
  <c r="M301" i="1"/>
  <c r="M305" i="1" s="1"/>
  <c r="L301" i="1"/>
  <c r="L305" i="1" s="1"/>
  <c r="K301" i="1"/>
  <c r="K305" i="1" s="1"/>
  <c r="J301" i="1"/>
  <c r="J305" i="1" s="1"/>
  <c r="I301" i="1"/>
  <c r="I305" i="1" s="1"/>
  <c r="H301" i="1"/>
  <c r="H305" i="1" s="1"/>
  <c r="G301" i="1"/>
  <c r="G303" i="1" s="1"/>
  <c r="F301" i="1"/>
  <c r="F305" i="1" s="1"/>
  <c r="E301" i="1"/>
  <c r="E305" i="1" s="1"/>
  <c r="AB295" i="1"/>
  <c r="AA295" i="1"/>
  <c r="AA297" i="1" s="1"/>
  <c r="Z295" i="1"/>
  <c r="Y295" i="1"/>
  <c r="X295" i="1"/>
  <c r="W295" i="1"/>
  <c r="V295" i="1"/>
  <c r="U295" i="1"/>
  <c r="T295" i="1"/>
  <c r="S295" i="1"/>
  <c r="S297" i="1" s="1"/>
  <c r="R295" i="1"/>
  <c r="Q295" i="1"/>
  <c r="P295" i="1"/>
  <c r="O295" i="1"/>
  <c r="N295" i="1"/>
  <c r="M295" i="1"/>
  <c r="L295" i="1"/>
  <c r="K295" i="1"/>
  <c r="K297" i="1" s="1"/>
  <c r="J295" i="1"/>
  <c r="I295" i="1"/>
  <c r="H295" i="1"/>
  <c r="G295" i="1"/>
  <c r="F295" i="1"/>
  <c r="E295" i="1"/>
  <c r="AB294" i="1"/>
  <c r="AB298" i="1" s="1"/>
  <c r="AA294" i="1"/>
  <c r="AA296" i="1" s="1"/>
  <c r="Z294" i="1"/>
  <c r="Z298" i="1" s="1"/>
  <c r="Y294" i="1"/>
  <c r="Y298" i="1" s="1"/>
  <c r="X294" i="1"/>
  <c r="X298" i="1" s="1"/>
  <c r="W294" i="1"/>
  <c r="W298" i="1" s="1"/>
  <c r="V294" i="1"/>
  <c r="V298" i="1" s="1"/>
  <c r="U294" i="1"/>
  <c r="U298" i="1" s="1"/>
  <c r="T294" i="1"/>
  <c r="T298" i="1" s="1"/>
  <c r="S294" i="1"/>
  <c r="S298" i="1" s="1"/>
  <c r="R294" i="1"/>
  <c r="R298" i="1" s="1"/>
  <c r="Q294" i="1"/>
  <c r="Q298" i="1" s="1"/>
  <c r="P294" i="1"/>
  <c r="P298" i="1" s="1"/>
  <c r="O294" i="1"/>
  <c r="O298" i="1" s="1"/>
  <c r="N294" i="1"/>
  <c r="N298" i="1" s="1"/>
  <c r="M294" i="1"/>
  <c r="M298" i="1" s="1"/>
  <c r="L294" i="1"/>
  <c r="L298" i="1" s="1"/>
  <c r="K294" i="1"/>
  <c r="K298" i="1" s="1"/>
  <c r="J294" i="1"/>
  <c r="J298" i="1" s="1"/>
  <c r="I294" i="1"/>
  <c r="I298" i="1" s="1"/>
  <c r="H294" i="1"/>
  <c r="H298" i="1" s="1"/>
  <c r="G294" i="1"/>
  <c r="G298" i="1" s="1"/>
  <c r="F294" i="1"/>
  <c r="F298" i="1" s="1"/>
  <c r="E294" i="1"/>
  <c r="E298" i="1" s="1"/>
  <c r="W292" i="1"/>
  <c r="AA291" i="1"/>
  <c r="AA290" i="1"/>
  <c r="G290" i="1"/>
  <c r="AB289" i="1"/>
  <c r="AA289" i="1"/>
  <c r="Z289" i="1"/>
  <c r="Y289" i="1"/>
  <c r="X289" i="1"/>
  <c r="W289" i="1"/>
  <c r="V289" i="1"/>
  <c r="U289" i="1"/>
  <c r="T289" i="1"/>
  <c r="S289" i="1"/>
  <c r="S291" i="1" s="1"/>
  <c r="R289" i="1"/>
  <c r="Q289" i="1"/>
  <c r="P289" i="1"/>
  <c r="O289" i="1"/>
  <c r="O291" i="1" s="1"/>
  <c r="N289" i="1"/>
  <c r="M289" i="1"/>
  <c r="L289" i="1"/>
  <c r="K289" i="1"/>
  <c r="K291" i="1" s="1"/>
  <c r="J289" i="1"/>
  <c r="I289" i="1"/>
  <c r="H289" i="1"/>
  <c r="G289" i="1"/>
  <c r="F289" i="1"/>
  <c r="E289" i="1"/>
  <c r="AB288" i="1"/>
  <c r="AB292" i="1" s="1"/>
  <c r="AA288" i="1"/>
  <c r="AA292" i="1" s="1"/>
  <c r="Z288" i="1"/>
  <c r="Z292" i="1" s="1"/>
  <c r="Y288" i="1"/>
  <c r="Y292" i="1" s="1"/>
  <c r="X288" i="1"/>
  <c r="X292" i="1" s="1"/>
  <c r="W288" i="1"/>
  <c r="W290" i="1" s="1"/>
  <c r="V288" i="1"/>
  <c r="V292" i="1" s="1"/>
  <c r="U288" i="1"/>
  <c r="U292" i="1" s="1"/>
  <c r="T288" i="1"/>
  <c r="T292" i="1" s="1"/>
  <c r="S288" i="1"/>
  <c r="S292" i="1" s="1"/>
  <c r="R288" i="1"/>
  <c r="R292" i="1" s="1"/>
  <c r="Q288" i="1"/>
  <c r="Q292" i="1" s="1"/>
  <c r="P288" i="1"/>
  <c r="P292" i="1" s="1"/>
  <c r="O288" i="1"/>
  <c r="O292" i="1" s="1"/>
  <c r="N288" i="1"/>
  <c r="N292" i="1" s="1"/>
  <c r="M288" i="1"/>
  <c r="M292" i="1" s="1"/>
  <c r="L288" i="1"/>
  <c r="L292" i="1" s="1"/>
  <c r="K288" i="1"/>
  <c r="K290" i="1" s="1"/>
  <c r="J288" i="1"/>
  <c r="J292" i="1" s="1"/>
  <c r="I288" i="1"/>
  <c r="I292" i="1" s="1"/>
  <c r="H288" i="1"/>
  <c r="H292" i="1" s="1"/>
  <c r="G288" i="1"/>
  <c r="G292" i="1" s="1"/>
  <c r="F288" i="1"/>
  <c r="F292" i="1" s="1"/>
  <c r="E288" i="1"/>
  <c r="E292" i="1" s="1"/>
  <c r="AA278" i="1"/>
  <c r="S277" i="1"/>
  <c r="AB276" i="1"/>
  <c r="AA276" i="1"/>
  <c r="Z276" i="1"/>
  <c r="Y276" i="1"/>
  <c r="X276" i="1"/>
  <c r="W276" i="1"/>
  <c r="V276" i="1"/>
  <c r="U276" i="1"/>
  <c r="T276" i="1"/>
  <c r="S276" i="1"/>
  <c r="S278" i="1" s="1"/>
  <c r="R276" i="1"/>
  <c r="Q276" i="1"/>
  <c r="P276" i="1"/>
  <c r="O276" i="1"/>
  <c r="N276" i="1"/>
  <c r="M276" i="1"/>
  <c r="L276" i="1"/>
  <c r="K276" i="1"/>
  <c r="K278" i="1" s="1"/>
  <c r="J276" i="1"/>
  <c r="I276" i="1"/>
  <c r="H276" i="1"/>
  <c r="G276" i="1"/>
  <c r="F276" i="1"/>
  <c r="E276" i="1"/>
  <c r="AB275" i="1"/>
  <c r="AB279" i="1" s="1"/>
  <c r="AA275" i="1"/>
  <c r="AA277" i="1" s="1"/>
  <c r="Z275" i="1"/>
  <c r="Z279" i="1" s="1"/>
  <c r="Y275" i="1"/>
  <c r="Y279" i="1" s="1"/>
  <c r="X275" i="1"/>
  <c r="X279" i="1" s="1"/>
  <c r="W275" i="1"/>
  <c r="W279" i="1" s="1"/>
  <c r="V275" i="1"/>
  <c r="V279" i="1" s="1"/>
  <c r="U275" i="1"/>
  <c r="U279" i="1" s="1"/>
  <c r="T275" i="1"/>
  <c r="T279" i="1" s="1"/>
  <c r="S275" i="1"/>
  <c r="S279" i="1" s="1"/>
  <c r="R275" i="1"/>
  <c r="R279" i="1" s="1"/>
  <c r="Q275" i="1"/>
  <c r="Q279" i="1" s="1"/>
  <c r="P275" i="1"/>
  <c r="P279" i="1" s="1"/>
  <c r="O275" i="1"/>
  <c r="O279" i="1" s="1"/>
  <c r="N275" i="1"/>
  <c r="N279" i="1" s="1"/>
  <c r="M275" i="1"/>
  <c r="M279" i="1" s="1"/>
  <c r="L275" i="1"/>
  <c r="L279" i="1" s="1"/>
  <c r="K275" i="1"/>
  <c r="K279" i="1" s="1"/>
  <c r="J275" i="1"/>
  <c r="J279" i="1" s="1"/>
  <c r="I275" i="1"/>
  <c r="I279" i="1" s="1"/>
  <c r="H275" i="1"/>
  <c r="H279" i="1" s="1"/>
  <c r="G275" i="1"/>
  <c r="G279" i="1" s="1"/>
  <c r="F275" i="1"/>
  <c r="F279" i="1" s="1"/>
  <c r="E275" i="1"/>
  <c r="E279" i="1" s="1"/>
  <c r="S273" i="1"/>
  <c r="S272" i="1"/>
  <c r="W271" i="1"/>
  <c r="AB270" i="1"/>
  <c r="AA270" i="1"/>
  <c r="AA272" i="1" s="1"/>
  <c r="Z270" i="1"/>
  <c r="Y270" i="1"/>
  <c r="X270" i="1"/>
  <c r="W270" i="1"/>
  <c r="V270" i="1"/>
  <c r="U270" i="1"/>
  <c r="T270" i="1"/>
  <c r="S270" i="1"/>
  <c r="R270" i="1"/>
  <c r="Q270" i="1"/>
  <c r="P270" i="1"/>
  <c r="O270" i="1"/>
  <c r="O272" i="1" s="1"/>
  <c r="N270" i="1"/>
  <c r="M270" i="1"/>
  <c r="L270" i="1"/>
  <c r="K270" i="1"/>
  <c r="J270" i="1"/>
  <c r="I270" i="1"/>
  <c r="H270" i="1"/>
  <c r="G270" i="1"/>
  <c r="F270" i="1"/>
  <c r="E270" i="1"/>
  <c r="AB269" i="1"/>
  <c r="AB273" i="1" s="1"/>
  <c r="AA269" i="1"/>
  <c r="AA271" i="1" s="1"/>
  <c r="Z269" i="1"/>
  <c r="Z273" i="1" s="1"/>
  <c r="Y269" i="1"/>
  <c r="Y273" i="1" s="1"/>
  <c r="X269" i="1"/>
  <c r="X273" i="1" s="1"/>
  <c r="W269" i="1"/>
  <c r="W273" i="1" s="1"/>
  <c r="V269" i="1"/>
  <c r="V273" i="1" s="1"/>
  <c r="U269" i="1"/>
  <c r="U273" i="1" s="1"/>
  <c r="T269" i="1"/>
  <c r="T273" i="1" s="1"/>
  <c r="S269" i="1"/>
  <c r="S271" i="1" s="1"/>
  <c r="R269" i="1"/>
  <c r="R273" i="1" s="1"/>
  <c r="Q269" i="1"/>
  <c r="Q273" i="1" s="1"/>
  <c r="P269" i="1"/>
  <c r="P273" i="1" s="1"/>
  <c r="O269" i="1"/>
  <c r="O273" i="1" s="1"/>
  <c r="N269" i="1"/>
  <c r="N273" i="1" s="1"/>
  <c r="M269" i="1"/>
  <c r="M273" i="1" s="1"/>
  <c r="L269" i="1"/>
  <c r="L273" i="1" s="1"/>
  <c r="K269" i="1"/>
  <c r="K273" i="1" s="1"/>
  <c r="J269" i="1"/>
  <c r="J273" i="1" s="1"/>
  <c r="I269" i="1"/>
  <c r="I273" i="1" s="1"/>
  <c r="H269" i="1"/>
  <c r="H273" i="1" s="1"/>
  <c r="G269" i="1"/>
  <c r="G271" i="1" s="1"/>
  <c r="F269" i="1"/>
  <c r="F273" i="1" s="1"/>
  <c r="E269" i="1"/>
  <c r="E273" i="1" s="1"/>
  <c r="AA267" i="1"/>
  <c r="S266" i="1"/>
  <c r="K265" i="1"/>
  <c r="AB264" i="1"/>
  <c r="AA264" i="1"/>
  <c r="AA266" i="1" s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K266" i="1" s="1"/>
  <c r="J264" i="1"/>
  <c r="I264" i="1"/>
  <c r="H264" i="1"/>
  <c r="G264" i="1"/>
  <c r="F264" i="1"/>
  <c r="E264" i="1"/>
  <c r="AB263" i="1"/>
  <c r="AB267" i="1" s="1"/>
  <c r="AA263" i="1"/>
  <c r="AA265" i="1" s="1"/>
  <c r="Z263" i="1"/>
  <c r="Z267" i="1" s="1"/>
  <c r="Y263" i="1"/>
  <c r="Y267" i="1" s="1"/>
  <c r="X263" i="1"/>
  <c r="X267" i="1" s="1"/>
  <c r="W263" i="1"/>
  <c r="W267" i="1" s="1"/>
  <c r="V263" i="1"/>
  <c r="V267" i="1" s="1"/>
  <c r="U263" i="1"/>
  <c r="U267" i="1" s="1"/>
  <c r="T263" i="1"/>
  <c r="T267" i="1" s="1"/>
  <c r="S263" i="1"/>
  <c r="S265" i="1" s="1"/>
  <c r="R263" i="1"/>
  <c r="R267" i="1" s="1"/>
  <c r="Q263" i="1"/>
  <c r="Q267" i="1" s="1"/>
  <c r="P263" i="1"/>
  <c r="P267" i="1" s="1"/>
  <c r="O263" i="1"/>
  <c r="O267" i="1" s="1"/>
  <c r="N263" i="1"/>
  <c r="N267" i="1" s="1"/>
  <c r="M263" i="1"/>
  <c r="M267" i="1" s="1"/>
  <c r="L263" i="1"/>
  <c r="L267" i="1" s="1"/>
  <c r="K263" i="1"/>
  <c r="K267" i="1" s="1"/>
  <c r="J263" i="1"/>
  <c r="J267" i="1" s="1"/>
  <c r="I263" i="1"/>
  <c r="I267" i="1" s="1"/>
  <c r="H263" i="1"/>
  <c r="H267" i="1" s="1"/>
  <c r="G263" i="1"/>
  <c r="G267" i="1" s="1"/>
  <c r="F263" i="1"/>
  <c r="F267" i="1" s="1"/>
  <c r="E263" i="1"/>
  <c r="E267" i="1" s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O260" i="1" s="1"/>
  <c r="N258" i="1"/>
  <c r="M258" i="1"/>
  <c r="L258" i="1"/>
  <c r="K258" i="1"/>
  <c r="J258" i="1"/>
  <c r="I258" i="1"/>
  <c r="H258" i="1"/>
  <c r="G258" i="1"/>
  <c r="F258" i="1"/>
  <c r="E258" i="1"/>
  <c r="AB257" i="1"/>
  <c r="AB261" i="1" s="1"/>
  <c r="AA257" i="1"/>
  <c r="Z257" i="1"/>
  <c r="Z261" i="1" s="1"/>
  <c r="Y257" i="1"/>
  <c r="Y261" i="1" s="1"/>
  <c r="X257" i="1"/>
  <c r="X261" i="1" s="1"/>
  <c r="W257" i="1"/>
  <c r="V257" i="1"/>
  <c r="V261" i="1" s="1"/>
  <c r="U257" i="1"/>
  <c r="U261" i="1" s="1"/>
  <c r="T257" i="1"/>
  <c r="T261" i="1" s="1"/>
  <c r="S257" i="1"/>
  <c r="S261" i="1" s="1"/>
  <c r="R257" i="1"/>
  <c r="R261" i="1" s="1"/>
  <c r="Q257" i="1"/>
  <c r="Q261" i="1" s="1"/>
  <c r="P257" i="1"/>
  <c r="P261" i="1" s="1"/>
  <c r="O257" i="1"/>
  <c r="O261" i="1" s="1"/>
  <c r="N257" i="1"/>
  <c r="N261" i="1" s="1"/>
  <c r="M257" i="1"/>
  <c r="M261" i="1" s="1"/>
  <c r="L257" i="1"/>
  <c r="L261" i="1" s="1"/>
  <c r="K257" i="1"/>
  <c r="K259" i="1" s="1"/>
  <c r="J257" i="1"/>
  <c r="J261" i="1" s="1"/>
  <c r="I257" i="1"/>
  <c r="I261" i="1" s="1"/>
  <c r="H257" i="1"/>
  <c r="H261" i="1" s="1"/>
  <c r="G257" i="1"/>
  <c r="F257" i="1"/>
  <c r="F261" i="1" s="1"/>
  <c r="E257" i="1"/>
  <c r="E261" i="1" s="1"/>
  <c r="AA255" i="1"/>
  <c r="S255" i="1"/>
  <c r="AA254" i="1"/>
  <c r="S254" i="1"/>
  <c r="K254" i="1"/>
  <c r="K253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AB251" i="1"/>
  <c r="AB255" i="1" s="1"/>
  <c r="AA251" i="1"/>
  <c r="AA253" i="1" s="1"/>
  <c r="Z251" i="1"/>
  <c r="Z255" i="1" s="1"/>
  <c r="Y251" i="1"/>
  <c r="Y255" i="1" s="1"/>
  <c r="X251" i="1"/>
  <c r="X255" i="1" s="1"/>
  <c r="W251" i="1"/>
  <c r="W255" i="1" s="1"/>
  <c r="V251" i="1"/>
  <c r="V255" i="1" s="1"/>
  <c r="U251" i="1"/>
  <c r="U255" i="1" s="1"/>
  <c r="T251" i="1"/>
  <c r="T255" i="1" s="1"/>
  <c r="S251" i="1"/>
  <c r="S253" i="1" s="1"/>
  <c r="R251" i="1"/>
  <c r="R255" i="1" s="1"/>
  <c r="Q251" i="1"/>
  <c r="Q255" i="1" s="1"/>
  <c r="P251" i="1"/>
  <c r="P255" i="1" s="1"/>
  <c r="O251" i="1"/>
  <c r="O255" i="1" s="1"/>
  <c r="N251" i="1"/>
  <c r="N255" i="1" s="1"/>
  <c r="M251" i="1"/>
  <c r="M255" i="1" s="1"/>
  <c r="L251" i="1"/>
  <c r="L255" i="1" s="1"/>
  <c r="K251" i="1"/>
  <c r="K255" i="1" s="1"/>
  <c r="J251" i="1"/>
  <c r="J255" i="1" s="1"/>
  <c r="I251" i="1"/>
  <c r="I255" i="1" s="1"/>
  <c r="H251" i="1"/>
  <c r="H255" i="1" s="1"/>
  <c r="G251" i="1"/>
  <c r="G255" i="1" s="1"/>
  <c r="F251" i="1"/>
  <c r="F255" i="1" s="1"/>
  <c r="E251" i="1"/>
  <c r="E255" i="1" s="1"/>
  <c r="AB246" i="1"/>
  <c r="AA246" i="1"/>
  <c r="AA248" i="1" s="1"/>
  <c r="Z246" i="1"/>
  <c r="Y246" i="1"/>
  <c r="X246" i="1"/>
  <c r="W246" i="1"/>
  <c r="V246" i="1"/>
  <c r="U246" i="1"/>
  <c r="T246" i="1"/>
  <c r="S246" i="1"/>
  <c r="S248" i="1" s="1"/>
  <c r="R246" i="1"/>
  <c r="Q246" i="1"/>
  <c r="P246" i="1"/>
  <c r="O246" i="1"/>
  <c r="O248" i="1" s="1"/>
  <c r="N246" i="1"/>
  <c r="M246" i="1"/>
  <c r="L246" i="1"/>
  <c r="K246" i="1"/>
  <c r="K248" i="1" s="1"/>
  <c r="J246" i="1"/>
  <c r="I246" i="1"/>
  <c r="H246" i="1"/>
  <c r="G246" i="1"/>
  <c r="F246" i="1"/>
  <c r="E246" i="1"/>
  <c r="AB245" i="1"/>
  <c r="AB249" i="1" s="1"/>
  <c r="AA245" i="1"/>
  <c r="AA249" i="1" s="1"/>
  <c r="Z245" i="1"/>
  <c r="Z249" i="1" s="1"/>
  <c r="Y245" i="1"/>
  <c r="Y249" i="1" s="1"/>
  <c r="X245" i="1"/>
  <c r="X249" i="1" s="1"/>
  <c r="W245" i="1"/>
  <c r="W249" i="1" s="1"/>
  <c r="V245" i="1"/>
  <c r="V249" i="1" s="1"/>
  <c r="U245" i="1"/>
  <c r="U249" i="1" s="1"/>
  <c r="T245" i="1"/>
  <c r="T249" i="1" s="1"/>
  <c r="S245" i="1"/>
  <c r="S249" i="1" s="1"/>
  <c r="R245" i="1"/>
  <c r="R249" i="1" s="1"/>
  <c r="Q245" i="1"/>
  <c r="Q249" i="1" s="1"/>
  <c r="P245" i="1"/>
  <c r="P249" i="1" s="1"/>
  <c r="O245" i="1"/>
  <c r="O249" i="1" s="1"/>
  <c r="N245" i="1"/>
  <c r="N249" i="1" s="1"/>
  <c r="M245" i="1"/>
  <c r="M249" i="1" s="1"/>
  <c r="L245" i="1"/>
  <c r="L249" i="1" s="1"/>
  <c r="K245" i="1"/>
  <c r="K247" i="1" s="1"/>
  <c r="J245" i="1"/>
  <c r="J249" i="1" s="1"/>
  <c r="I245" i="1"/>
  <c r="I249" i="1" s="1"/>
  <c r="H245" i="1"/>
  <c r="H249" i="1" s="1"/>
  <c r="G245" i="1"/>
  <c r="G249" i="1" s="1"/>
  <c r="F245" i="1"/>
  <c r="F249" i="1" s="1"/>
  <c r="E245" i="1"/>
  <c r="E249" i="1" s="1"/>
  <c r="S242" i="1"/>
  <c r="K241" i="1"/>
  <c r="AB239" i="1"/>
  <c r="AA239" i="1"/>
  <c r="AA241" i="1" s="1"/>
  <c r="Z239" i="1"/>
  <c r="Y239" i="1"/>
  <c r="X239" i="1"/>
  <c r="W239" i="1"/>
  <c r="V239" i="1"/>
  <c r="U239" i="1"/>
  <c r="T239" i="1"/>
  <c r="S239" i="1"/>
  <c r="S241" i="1" s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AB238" i="1"/>
  <c r="AB242" i="1" s="1"/>
  <c r="AA238" i="1"/>
  <c r="AA240" i="1" s="1"/>
  <c r="Z238" i="1"/>
  <c r="Z242" i="1" s="1"/>
  <c r="Y238" i="1"/>
  <c r="Y242" i="1" s="1"/>
  <c r="X238" i="1"/>
  <c r="X242" i="1" s="1"/>
  <c r="W238" i="1"/>
  <c r="W242" i="1" s="1"/>
  <c r="V238" i="1"/>
  <c r="V242" i="1" s="1"/>
  <c r="U238" i="1"/>
  <c r="U242" i="1" s="1"/>
  <c r="T238" i="1"/>
  <c r="T242" i="1" s="1"/>
  <c r="S238" i="1"/>
  <c r="S240" i="1" s="1"/>
  <c r="R238" i="1"/>
  <c r="R242" i="1" s="1"/>
  <c r="Q238" i="1"/>
  <c r="Q242" i="1" s="1"/>
  <c r="P238" i="1"/>
  <c r="P242" i="1" s="1"/>
  <c r="O238" i="1"/>
  <c r="O242" i="1" s="1"/>
  <c r="N238" i="1"/>
  <c r="N242" i="1" s="1"/>
  <c r="M238" i="1"/>
  <c r="M242" i="1" s="1"/>
  <c r="L238" i="1"/>
  <c r="L242" i="1" s="1"/>
  <c r="K238" i="1"/>
  <c r="K242" i="1" s="1"/>
  <c r="J238" i="1"/>
  <c r="J242" i="1" s="1"/>
  <c r="I238" i="1"/>
  <c r="I242" i="1" s="1"/>
  <c r="H238" i="1"/>
  <c r="H242" i="1" s="1"/>
  <c r="G238" i="1"/>
  <c r="G242" i="1" s="1"/>
  <c r="F238" i="1"/>
  <c r="F242" i="1" s="1"/>
  <c r="E238" i="1"/>
  <c r="E242" i="1" s="1"/>
  <c r="AA236" i="1"/>
  <c r="W236" i="1"/>
  <c r="G236" i="1"/>
  <c r="AA235" i="1"/>
  <c r="K235" i="1"/>
  <c r="AA234" i="1"/>
  <c r="K234" i="1"/>
  <c r="G234" i="1"/>
  <c r="AB233" i="1"/>
  <c r="AA233" i="1"/>
  <c r="Z233" i="1"/>
  <c r="Y233" i="1"/>
  <c r="X233" i="1"/>
  <c r="W233" i="1"/>
  <c r="V233" i="1"/>
  <c r="U233" i="1"/>
  <c r="T233" i="1"/>
  <c r="S233" i="1"/>
  <c r="S235" i="1" s="1"/>
  <c r="R233" i="1"/>
  <c r="Q233" i="1"/>
  <c r="P233" i="1"/>
  <c r="O233" i="1"/>
  <c r="O235" i="1" s="1"/>
  <c r="N233" i="1"/>
  <c r="M233" i="1"/>
  <c r="L233" i="1"/>
  <c r="K233" i="1"/>
  <c r="J233" i="1"/>
  <c r="I233" i="1"/>
  <c r="H233" i="1"/>
  <c r="G233" i="1"/>
  <c r="F233" i="1"/>
  <c r="E233" i="1"/>
  <c r="AB232" i="1"/>
  <c r="AB236" i="1" s="1"/>
  <c r="AA232" i="1"/>
  <c r="Z232" i="1"/>
  <c r="Z236" i="1" s="1"/>
  <c r="Y232" i="1"/>
  <c r="Y236" i="1" s="1"/>
  <c r="X232" i="1"/>
  <c r="X236" i="1" s="1"/>
  <c r="W232" i="1"/>
  <c r="W234" i="1" s="1"/>
  <c r="V232" i="1"/>
  <c r="V236" i="1" s="1"/>
  <c r="U232" i="1"/>
  <c r="U236" i="1" s="1"/>
  <c r="T232" i="1"/>
  <c r="T236" i="1" s="1"/>
  <c r="S232" i="1"/>
  <c r="S236" i="1" s="1"/>
  <c r="R232" i="1"/>
  <c r="R236" i="1" s="1"/>
  <c r="Q232" i="1"/>
  <c r="Q236" i="1" s="1"/>
  <c r="P232" i="1"/>
  <c r="P236" i="1" s="1"/>
  <c r="O232" i="1"/>
  <c r="O236" i="1" s="1"/>
  <c r="N232" i="1"/>
  <c r="N236" i="1" s="1"/>
  <c r="M232" i="1"/>
  <c r="M236" i="1" s="1"/>
  <c r="L232" i="1"/>
  <c r="L236" i="1" s="1"/>
  <c r="K232" i="1"/>
  <c r="K236" i="1" s="1"/>
  <c r="J232" i="1"/>
  <c r="J236" i="1" s="1"/>
  <c r="I232" i="1"/>
  <c r="I236" i="1" s="1"/>
  <c r="H232" i="1"/>
  <c r="H236" i="1" s="1"/>
  <c r="G232" i="1"/>
  <c r="F232" i="1"/>
  <c r="F236" i="1" s="1"/>
  <c r="E232" i="1"/>
  <c r="E236" i="1" s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B225" i="1"/>
  <c r="AB229" i="1" s="1"/>
  <c r="AA225" i="1"/>
  <c r="AA228" i="1" s="1"/>
  <c r="Z225" i="1"/>
  <c r="Z229" i="1" s="1"/>
  <c r="Y225" i="1"/>
  <c r="Y229" i="1" s="1"/>
  <c r="X225" i="1"/>
  <c r="X229" i="1" s="1"/>
  <c r="W225" i="1"/>
  <c r="W228" i="1" s="1"/>
  <c r="V225" i="1"/>
  <c r="V229" i="1" s="1"/>
  <c r="U225" i="1"/>
  <c r="U229" i="1" s="1"/>
  <c r="T225" i="1"/>
  <c r="T229" i="1" s="1"/>
  <c r="S225" i="1"/>
  <c r="S227" i="1" s="1"/>
  <c r="R225" i="1"/>
  <c r="R229" i="1" s="1"/>
  <c r="Q225" i="1"/>
  <c r="Q229" i="1" s="1"/>
  <c r="P225" i="1"/>
  <c r="P229" i="1" s="1"/>
  <c r="O225" i="1"/>
  <c r="O229" i="1" s="1"/>
  <c r="N225" i="1"/>
  <c r="M225" i="1"/>
  <c r="M229" i="1" s="1"/>
  <c r="L225" i="1"/>
  <c r="L229" i="1" s="1"/>
  <c r="K225" i="1"/>
  <c r="K227" i="1" s="1"/>
  <c r="J225" i="1"/>
  <c r="I225" i="1"/>
  <c r="I229" i="1" s="1"/>
  <c r="H225" i="1"/>
  <c r="H229" i="1" s="1"/>
  <c r="G225" i="1"/>
  <c r="G228" i="1" s="1"/>
  <c r="F225" i="1"/>
  <c r="E225" i="1"/>
  <c r="E229" i="1" s="1"/>
  <c r="W223" i="1"/>
  <c r="G223" i="1"/>
  <c r="AA222" i="1"/>
  <c r="O222" i="1"/>
  <c r="K222" i="1"/>
  <c r="W221" i="1"/>
  <c r="S221" i="1"/>
  <c r="G221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AB219" i="1"/>
  <c r="AB223" i="1" s="1"/>
  <c r="AA219" i="1"/>
  <c r="AA223" i="1" s="1"/>
  <c r="Z219" i="1"/>
  <c r="Z223" i="1" s="1"/>
  <c r="Y219" i="1"/>
  <c r="Y223" i="1" s="1"/>
  <c r="X219" i="1"/>
  <c r="X223" i="1" s="1"/>
  <c r="W219" i="1"/>
  <c r="W222" i="1" s="1"/>
  <c r="V219" i="1"/>
  <c r="V223" i="1" s="1"/>
  <c r="U219" i="1"/>
  <c r="U223" i="1" s="1"/>
  <c r="T219" i="1"/>
  <c r="T223" i="1" s="1"/>
  <c r="S219" i="1"/>
  <c r="S223" i="1" s="1"/>
  <c r="R219" i="1"/>
  <c r="R223" i="1" s="1"/>
  <c r="Q219" i="1"/>
  <c r="Q223" i="1" s="1"/>
  <c r="P219" i="1"/>
  <c r="P223" i="1" s="1"/>
  <c r="O219" i="1"/>
  <c r="O223" i="1" s="1"/>
  <c r="N219" i="1"/>
  <c r="N223" i="1" s="1"/>
  <c r="M219" i="1"/>
  <c r="M223" i="1" s="1"/>
  <c r="L219" i="1"/>
  <c r="L223" i="1" s="1"/>
  <c r="K219" i="1"/>
  <c r="K223" i="1" s="1"/>
  <c r="J219" i="1"/>
  <c r="J223" i="1" s="1"/>
  <c r="I219" i="1"/>
  <c r="I223" i="1" s="1"/>
  <c r="H219" i="1"/>
  <c r="H223" i="1" s="1"/>
  <c r="G219" i="1"/>
  <c r="G222" i="1" s="1"/>
  <c r="F219" i="1"/>
  <c r="F223" i="1" s="1"/>
  <c r="E219" i="1"/>
  <c r="E223" i="1" s="1"/>
  <c r="AB214" i="1"/>
  <c r="AA214" i="1"/>
  <c r="AA216" i="1" s="1"/>
  <c r="Z214" i="1"/>
  <c r="Y214" i="1"/>
  <c r="X214" i="1"/>
  <c r="W214" i="1"/>
  <c r="W216" i="1" s="1"/>
  <c r="V214" i="1"/>
  <c r="U214" i="1"/>
  <c r="T214" i="1"/>
  <c r="S214" i="1"/>
  <c r="S216" i="1" s="1"/>
  <c r="R214" i="1"/>
  <c r="Q214" i="1"/>
  <c r="P214" i="1"/>
  <c r="O214" i="1"/>
  <c r="O216" i="1" s="1"/>
  <c r="N214" i="1"/>
  <c r="M214" i="1"/>
  <c r="L214" i="1"/>
  <c r="K214" i="1"/>
  <c r="K216" i="1" s="1"/>
  <c r="J214" i="1"/>
  <c r="I214" i="1"/>
  <c r="H214" i="1"/>
  <c r="G214" i="1"/>
  <c r="G216" i="1" s="1"/>
  <c r="F214" i="1"/>
  <c r="E214" i="1"/>
  <c r="AB213" i="1"/>
  <c r="AB217" i="1" s="1"/>
  <c r="AA213" i="1"/>
  <c r="AA217" i="1" s="1"/>
  <c r="Z213" i="1"/>
  <c r="Z217" i="1" s="1"/>
  <c r="Y213" i="1"/>
  <c r="Y217" i="1" s="1"/>
  <c r="X213" i="1"/>
  <c r="X217" i="1" s="1"/>
  <c r="W213" i="1"/>
  <c r="W217" i="1" s="1"/>
  <c r="V213" i="1"/>
  <c r="V217" i="1" s="1"/>
  <c r="U213" i="1"/>
  <c r="U217" i="1" s="1"/>
  <c r="T213" i="1"/>
  <c r="T217" i="1" s="1"/>
  <c r="S213" i="1"/>
  <c r="S217" i="1" s="1"/>
  <c r="R213" i="1"/>
  <c r="R217" i="1" s="1"/>
  <c r="Q213" i="1"/>
  <c r="Q217" i="1" s="1"/>
  <c r="P213" i="1"/>
  <c r="P217" i="1" s="1"/>
  <c r="O213" i="1"/>
  <c r="O217" i="1" s="1"/>
  <c r="N213" i="1"/>
  <c r="N217" i="1" s="1"/>
  <c r="M213" i="1"/>
  <c r="M217" i="1" s="1"/>
  <c r="L213" i="1"/>
  <c r="L217" i="1" s="1"/>
  <c r="K213" i="1"/>
  <c r="K217" i="1" s="1"/>
  <c r="J213" i="1"/>
  <c r="J217" i="1" s="1"/>
  <c r="I213" i="1"/>
  <c r="I217" i="1" s="1"/>
  <c r="H213" i="1"/>
  <c r="H217" i="1" s="1"/>
  <c r="G213" i="1"/>
  <c r="G217" i="1" s="1"/>
  <c r="F213" i="1"/>
  <c r="F217" i="1" s="1"/>
  <c r="E213" i="1"/>
  <c r="E217" i="1" s="1"/>
  <c r="AA211" i="1"/>
  <c r="W211" i="1"/>
  <c r="S211" i="1"/>
  <c r="K211" i="1"/>
  <c r="G211" i="1"/>
  <c r="AA210" i="1"/>
  <c r="S210" i="1"/>
  <c r="O210" i="1"/>
  <c r="K210" i="1"/>
  <c r="AA209" i="1"/>
  <c r="W209" i="1"/>
  <c r="S209" i="1"/>
  <c r="K209" i="1"/>
  <c r="G209" i="1"/>
  <c r="AB208" i="1"/>
  <c r="AA208" i="1"/>
  <c r="Z208" i="1"/>
  <c r="Y208" i="1"/>
  <c r="X208" i="1"/>
  <c r="W208" i="1"/>
  <c r="W210" i="1" s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G210" i="1" s="1"/>
  <c r="F208" i="1"/>
  <c r="E208" i="1"/>
  <c r="AB207" i="1"/>
  <c r="AB211" i="1" s="1"/>
  <c r="AA207" i="1"/>
  <c r="Z207" i="1"/>
  <c r="Z211" i="1" s="1"/>
  <c r="Y207" i="1"/>
  <c r="Y211" i="1" s="1"/>
  <c r="X207" i="1"/>
  <c r="X211" i="1" s="1"/>
  <c r="W207" i="1"/>
  <c r="V207" i="1"/>
  <c r="V211" i="1" s="1"/>
  <c r="U207" i="1"/>
  <c r="U211" i="1" s="1"/>
  <c r="T207" i="1"/>
  <c r="T211" i="1" s="1"/>
  <c r="S207" i="1"/>
  <c r="R207" i="1"/>
  <c r="R211" i="1" s="1"/>
  <c r="Q207" i="1"/>
  <c r="Q211" i="1" s="1"/>
  <c r="P207" i="1"/>
  <c r="P211" i="1" s="1"/>
  <c r="O207" i="1"/>
  <c r="O211" i="1" s="1"/>
  <c r="N207" i="1"/>
  <c r="N211" i="1" s="1"/>
  <c r="M207" i="1"/>
  <c r="M211" i="1" s="1"/>
  <c r="L207" i="1"/>
  <c r="L211" i="1" s="1"/>
  <c r="K207" i="1"/>
  <c r="J207" i="1"/>
  <c r="J211" i="1" s="1"/>
  <c r="I207" i="1"/>
  <c r="I211" i="1" s="1"/>
  <c r="H207" i="1"/>
  <c r="H211" i="1" s="1"/>
  <c r="G207" i="1"/>
  <c r="F207" i="1"/>
  <c r="F211" i="1" s="1"/>
  <c r="E207" i="1"/>
  <c r="E211" i="1" s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B201" i="1"/>
  <c r="AB204" i="1" s="1"/>
  <c r="AA201" i="1"/>
  <c r="AA204" i="1" s="1"/>
  <c r="Z201" i="1"/>
  <c r="Z204" i="1" s="1"/>
  <c r="Y201" i="1"/>
  <c r="Y204" i="1" s="1"/>
  <c r="X201" i="1"/>
  <c r="X204" i="1" s="1"/>
  <c r="W201" i="1"/>
  <c r="W204" i="1" s="1"/>
  <c r="V201" i="1"/>
  <c r="V204" i="1" s="1"/>
  <c r="U201" i="1"/>
  <c r="U204" i="1" s="1"/>
  <c r="T201" i="1"/>
  <c r="T204" i="1" s="1"/>
  <c r="S201" i="1"/>
  <c r="S204" i="1" s="1"/>
  <c r="R201" i="1"/>
  <c r="R204" i="1" s="1"/>
  <c r="Q201" i="1"/>
  <c r="Q204" i="1" s="1"/>
  <c r="P201" i="1"/>
  <c r="P204" i="1" s="1"/>
  <c r="O201" i="1"/>
  <c r="O204" i="1" s="1"/>
  <c r="N201" i="1"/>
  <c r="N204" i="1" s="1"/>
  <c r="M201" i="1"/>
  <c r="M204" i="1" s="1"/>
  <c r="L201" i="1"/>
  <c r="L204" i="1" s="1"/>
  <c r="K201" i="1"/>
  <c r="K204" i="1" s="1"/>
  <c r="J201" i="1"/>
  <c r="J204" i="1" s="1"/>
  <c r="I201" i="1"/>
  <c r="I204" i="1" s="1"/>
  <c r="H201" i="1"/>
  <c r="H204" i="1" s="1"/>
  <c r="G201" i="1"/>
  <c r="G204" i="1" s="1"/>
  <c r="F201" i="1"/>
  <c r="F204" i="1" s="1"/>
  <c r="E201" i="1"/>
  <c r="E204" i="1" s="1"/>
  <c r="Q198" i="1"/>
  <c r="M198" i="1"/>
  <c r="U197" i="1"/>
  <c r="Q197" i="1"/>
  <c r="Y196" i="1"/>
  <c r="Q196" i="1"/>
  <c r="AB195" i="1"/>
  <c r="AA195" i="1"/>
  <c r="Z195" i="1"/>
  <c r="Y195" i="1"/>
  <c r="Y197" i="1" s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I197" i="1" s="1"/>
  <c r="H195" i="1"/>
  <c r="G195" i="1"/>
  <c r="F195" i="1"/>
  <c r="E195" i="1"/>
  <c r="E197" i="1" s="1"/>
  <c r="AB194" i="1"/>
  <c r="AB198" i="1" s="1"/>
  <c r="AA194" i="1"/>
  <c r="AA198" i="1" s="1"/>
  <c r="Z194" i="1"/>
  <c r="Z198" i="1" s="1"/>
  <c r="Y194" i="1"/>
  <c r="Y198" i="1" s="1"/>
  <c r="X194" i="1"/>
  <c r="X198" i="1" s="1"/>
  <c r="W194" i="1"/>
  <c r="W198" i="1" s="1"/>
  <c r="V194" i="1"/>
  <c r="V198" i="1" s="1"/>
  <c r="U194" i="1"/>
  <c r="U198" i="1" s="1"/>
  <c r="T194" i="1"/>
  <c r="T198" i="1" s="1"/>
  <c r="S194" i="1"/>
  <c r="S198" i="1" s="1"/>
  <c r="R194" i="1"/>
  <c r="R198" i="1" s="1"/>
  <c r="Q194" i="1"/>
  <c r="P194" i="1"/>
  <c r="P198" i="1" s="1"/>
  <c r="O194" i="1"/>
  <c r="O198" i="1" s="1"/>
  <c r="N194" i="1"/>
  <c r="N198" i="1" s="1"/>
  <c r="M194" i="1"/>
  <c r="M196" i="1" s="1"/>
  <c r="L194" i="1"/>
  <c r="L198" i="1" s="1"/>
  <c r="K194" i="1"/>
  <c r="K198" i="1" s="1"/>
  <c r="J194" i="1"/>
  <c r="J198" i="1" s="1"/>
  <c r="I194" i="1"/>
  <c r="I198" i="1" s="1"/>
  <c r="H194" i="1"/>
  <c r="H198" i="1" s="1"/>
  <c r="G194" i="1"/>
  <c r="G198" i="1" s="1"/>
  <c r="F194" i="1"/>
  <c r="F198" i="1" s="1"/>
  <c r="E194" i="1"/>
  <c r="E198" i="1" s="1"/>
  <c r="Y192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AB188" i="1"/>
  <c r="AB192" i="1" s="1"/>
  <c r="AA188" i="1"/>
  <c r="AA192" i="1" s="1"/>
  <c r="Z188" i="1"/>
  <c r="Z192" i="1" s="1"/>
  <c r="Y188" i="1"/>
  <c r="Y190" i="1" s="1"/>
  <c r="X188" i="1"/>
  <c r="X192" i="1" s="1"/>
  <c r="W188" i="1"/>
  <c r="W192" i="1" s="1"/>
  <c r="V188" i="1"/>
  <c r="V192" i="1" s="1"/>
  <c r="U188" i="1"/>
  <c r="U192" i="1" s="1"/>
  <c r="T188" i="1"/>
  <c r="T192" i="1" s="1"/>
  <c r="S188" i="1"/>
  <c r="S192" i="1" s="1"/>
  <c r="R188" i="1"/>
  <c r="R192" i="1" s="1"/>
  <c r="Q188" i="1"/>
  <c r="Q192" i="1" s="1"/>
  <c r="P188" i="1"/>
  <c r="P192" i="1" s="1"/>
  <c r="O188" i="1"/>
  <c r="O192" i="1" s="1"/>
  <c r="N188" i="1"/>
  <c r="N192" i="1" s="1"/>
  <c r="M188" i="1"/>
  <c r="M192" i="1" s="1"/>
  <c r="L188" i="1"/>
  <c r="L192" i="1" s="1"/>
  <c r="K188" i="1"/>
  <c r="K192" i="1" s="1"/>
  <c r="J188" i="1"/>
  <c r="J192" i="1" s="1"/>
  <c r="I188" i="1"/>
  <c r="I192" i="1" s="1"/>
  <c r="H188" i="1"/>
  <c r="H192" i="1" s="1"/>
  <c r="G188" i="1"/>
  <c r="G192" i="1" s="1"/>
  <c r="F188" i="1"/>
  <c r="F192" i="1" s="1"/>
  <c r="E188" i="1"/>
  <c r="E192" i="1" s="1"/>
  <c r="AB183" i="1"/>
  <c r="AA183" i="1"/>
  <c r="Z183" i="1"/>
  <c r="Y183" i="1"/>
  <c r="Y185" i="1" s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I185" i="1" s="1"/>
  <c r="H183" i="1"/>
  <c r="G183" i="1"/>
  <c r="F183" i="1"/>
  <c r="E183" i="1"/>
  <c r="E185" i="1" s="1"/>
  <c r="AB182" i="1"/>
  <c r="AB186" i="1" s="1"/>
  <c r="AA182" i="1"/>
  <c r="AA186" i="1" s="1"/>
  <c r="Z182" i="1"/>
  <c r="Z186" i="1" s="1"/>
  <c r="Y182" i="1"/>
  <c r="Y184" i="1" s="1"/>
  <c r="X182" i="1"/>
  <c r="X186" i="1" s="1"/>
  <c r="W182" i="1"/>
  <c r="W186" i="1" s="1"/>
  <c r="V182" i="1"/>
  <c r="V186" i="1" s="1"/>
  <c r="U182" i="1"/>
  <c r="U186" i="1" s="1"/>
  <c r="T182" i="1"/>
  <c r="T186" i="1" s="1"/>
  <c r="S182" i="1"/>
  <c r="S186" i="1" s="1"/>
  <c r="R182" i="1"/>
  <c r="R186" i="1" s="1"/>
  <c r="Q182" i="1"/>
  <c r="P182" i="1"/>
  <c r="P186" i="1" s="1"/>
  <c r="O182" i="1"/>
  <c r="O186" i="1" s="1"/>
  <c r="N182" i="1"/>
  <c r="N186" i="1" s="1"/>
  <c r="M182" i="1"/>
  <c r="M186" i="1" s="1"/>
  <c r="L182" i="1"/>
  <c r="L186" i="1" s="1"/>
  <c r="K182" i="1"/>
  <c r="K186" i="1" s="1"/>
  <c r="J182" i="1"/>
  <c r="J186" i="1" s="1"/>
  <c r="I182" i="1"/>
  <c r="I186" i="1" s="1"/>
  <c r="H182" i="1"/>
  <c r="H186" i="1" s="1"/>
  <c r="G182" i="1"/>
  <c r="G186" i="1" s="1"/>
  <c r="F182" i="1"/>
  <c r="F186" i="1" s="1"/>
  <c r="E182" i="1"/>
  <c r="E186" i="1" s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Q179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AB176" i="1"/>
  <c r="AB180" i="1" s="1"/>
  <c r="AA176" i="1"/>
  <c r="AA180" i="1" s="1"/>
  <c r="Z176" i="1"/>
  <c r="Z180" i="1" s="1"/>
  <c r="Y176" i="1"/>
  <c r="Y180" i="1" s="1"/>
  <c r="X176" i="1"/>
  <c r="X180" i="1" s="1"/>
  <c r="W176" i="1"/>
  <c r="W180" i="1" s="1"/>
  <c r="V176" i="1"/>
  <c r="V180" i="1" s="1"/>
  <c r="U176" i="1"/>
  <c r="U180" i="1" s="1"/>
  <c r="T176" i="1"/>
  <c r="T180" i="1" s="1"/>
  <c r="S176" i="1"/>
  <c r="S180" i="1" s="1"/>
  <c r="R176" i="1"/>
  <c r="R180" i="1" s="1"/>
  <c r="Q176" i="1"/>
  <c r="Q180" i="1" s="1"/>
  <c r="P176" i="1"/>
  <c r="P180" i="1" s="1"/>
  <c r="O176" i="1"/>
  <c r="O180" i="1" s="1"/>
  <c r="N176" i="1"/>
  <c r="N180" i="1" s="1"/>
  <c r="M176" i="1"/>
  <c r="M180" i="1" s="1"/>
  <c r="L176" i="1"/>
  <c r="L180" i="1" s="1"/>
  <c r="K176" i="1"/>
  <c r="K180" i="1" s="1"/>
  <c r="J176" i="1"/>
  <c r="J180" i="1" s="1"/>
  <c r="I176" i="1"/>
  <c r="I178" i="1" s="1"/>
  <c r="H176" i="1"/>
  <c r="H180" i="1" s="1"/>
  <c r="G176" i="1"/>
  <c r="G180" i="1" s="1"/>
  <c r="F176" i="1"/>
  <c r="F180" i="1" s="1"/>
  <c r="E176" i="1"/>
  <c r="E180" i="1" s="1"/>
  <c r="AB170" i="1"/>
  <c r="AA170" i="1"/>
  <c r="Z170" i="1"/>
  <c r="Y170" i="1"/>
  <c r="Y172" i="1" s="1"/>
  <c r="X170" i="1"/>
  <c r="W170" i="1"/>
  <c r="V170" i="1"/>
  <c r="U170" i="1"/>
  <c r="U172" i="1" s="1"/>
  <c r="T170" i="1"/>
  <c r="S170" i="1"/>
  <c r="R170" i="1"/>
  <c r="Q170" i="1"/>
  <c r="Q172" i="1" s="1"/>
  <c r="P170" i="1"/>
  <c r="O170" i="1"/>
  <c r="N170" i="1"/>
  <c r="M170" i="1"/>
  <c r="L170" i="1"/>
  <c r="K170" i="1"/>
  <c r="J170" i="1"/>
  <c r="I170" i="1"/>
  <c r="I172" i="1" s="1"/>
  <c r="H170" i="1"/>
  <c r="G170" i="1"/>
  <c r="F170" i="1"/>
  <c r="E170" i="1"/>
  <c r="E172" i="1" s="1"/>
  <c r="AB169" i="1"/>
  <c r="AB173" i="1" s="1"/>
  <c r="AA169" i="1"/>
  <c r="AA173" i="1" s="1"/>
  <c r="Z169" i="1"/>
  <c r="Z173" i="1" s="1"/>
  <c r="Y169" i="1"/>
  <c r="Y173" i="1" s="1"/>
  <c r="X169" i="1"/>
  <c r="X173" i="1" s="1"/>
  <c r="W169" i="1"/>
  <c r="W173" i="1" s="1"/>
  <c r="V169" i="1"/>
  <c r="V173" i="1" s="1"/>
  <c r="U169" i="1"/>
  <c r="U173" i="1" s="1"/>
  <c r="T169" i="1"/>
  <c r="T173" i="1" s="1"/>
  <c r="S169" i="1"/>
  <c r="S173" i="1" s="1"/>
  <c r="R169" i="1"/>
  <c r="R173" i="1" s="1"/>
  <c r="Q169" i="1"/>
  <c r="Q173" i="1" s="1"/>
  <c r="P169" i="1"/>
  <c r="P173" i="1" s="1"/>
  <c r="O169" i="1"/>
  <c r="O173" i="1" s="1"/>
  <c r="N169" i="1"/>
  <c r="N173" i="1" s="1"/>
  <c r="M169" i="1"/>
  <c r="M171" i="1" s="1"/>
  <c r="L169" i="1"/>
  <c r="L173" i="1" s="1"/>
  <c r="K169" i="1"/>
  <c r="K173" i="1" s="1"/>
  <c r="J169" i="1"/>
  <c r="J173" i="1" s="1"/>
  <c r="I169" i="1"/>
  <c r="I173" i="1" s="1"/>
  <c r="H169" i="1"/>
  <c r="H173" i="1" s="1"/>
  <c r="G169" i="1"/>
  <c r="G173" i="1" s="1"/>
  <c r="F169" i="1"/>
  <c r="F173" i="1" s="1"/>
  <c r="E169" i="1"/>
  <c r="E173" i="1" s="1"/>
  <c r="Q166" i="1"/>
  <c r="Y165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B163" i="1"/>
  <c r="AB167" i="1" s="1"/>
  <c r="AA163" i="1"/>
  <c r="AA167" i="1" s="1"/>
  <c r="Z163" i="1"/>
  <c r="Z167" i="1" s="1"/>
  <c r="Y163" i="1"/>
  <c r="Y167" i="1" s="1"/>
  <c r="X163" i="1"/>
  <c r="X167" i="1" s="1"/>
  <c r="W163" i="1"/>
  <c r="W167" i="1" s="1"/>
  <c r="V163" i="1"/>
  <c r="V167" i="1" s="1"/>
  <c r="U163" i="1"/>
  <c r="U167" i="1" s="1"/>
  <c r="T163" i="1"/>
  <c r="T167" i="1" s="1"/>
  <c r="S163" i="1"/>
  <c r="S167" i="1" s="1"/>
  <c r="R163" i="1"/>
  <c r="R167" i="1" s="1"/>
  <c r="Q163" i="1"/>
  <c r="Q167" i="1" s="1"/>
  <c r="P163" i="1"/>
  <c r="P167" i="1" s="1"/>
  <c r="O163" i="1"/>
  <c r="O167" i="1" s="1"/>
  <c r="N163" i="1"/>
  <c r="N167" i="1" s="1"/>
  <c r="M163" i="1"/>
  <c r="M167" i="1" s="1"/>
  <c r="L163" i="1"/>
  <c r="L167" i="1" s="1"/>
  <c r="K163" i="1"/>
  <c r="K167" i="1" s="1"/>
  <c r="J163" i="1"/>
  <c r="J167" i="1" s="1"/>
  <c r="I163" i="1"/>
  <c r="I165" i="1" s="1"/>
  <c r="H163" i="1"/>
  <c r="H167" i="1" s="1"/>
  <c r="G163" i="1"/>
  <c r="G167" i="1" s="1"/>
  <c r="F163" i="1"/>
  <c r="F167" i="1" s="1"/>
  <c r="E163" i="1"/>
  <c r="E167" i="1" s="1"/>
  <c r="Q161" i="1"/>
  <c r="M161" i="1"/>
  <c r="U160" i="1"/>
  <c r="Q160" i="1"/>
  <c r="Y159" i="1"/>
  <c r="Q159" i="1"/>
  <c r="AB158" i="1"/>
  <c r="AA158" i="1"/>
  <c r="Z158" i="1"/>
  <c r="Y158" i="1"/>
  <c r="Y160" i="1" s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I160" i="1" s="1"/>
  <c r="H158" i="1"/>
  <c r="G158" i="1"/>
  <c r="F158" i="1"/>
  <c r="E158" i="1"/>
  <c r="E160" i="1" s="1"/>
  <c r="AB157" i="1"/>
  <c r="AB161" i="1" s="1"/>
  <c r="AA157" i="1"/>
  <c r="AA161" i="1" s="1"/>
  <c r="Z157" i="1"/>
  <c r="Z161" i="1" s="1"/>
  <c r="Y157" i="1"/>
  <c r="Y161" i="1" s="1"/>
  <c r="X157" i="1"/>
  <c r="X161" i="1" s="1"/>
  <c r="W157" i="1"/>
  <c r="W161" i="1" s="1"/>
  <c r="V157" i="1"/>
  <c r="V161" i="1" s="1"/>
  <c r="U157" i="1"/>
  <c r="U161" i="1" s="1"/>
  <c r="T157" i="1"/>
  <c r="T161" i="1" s="1"/>
  <c r="S157" i="1"/>
  <c r="S161" i="1" s="1"/>
  <c r="R157" i="1"/>
  <c r="R161" i="1" s="1"/>
  <c r="Q157" i="1"/>
  <c r="P157" i="1"/>
  <c r="P161" i="1" s="1"/>
  <c r="O157" i="1"/>
  <c r="O161" i="1" s="1"/>
  <c r="N157" i="1"/>
  <c r="N161" i="1" s="1"/>
  <c r="M157" i="1"/>
  <c r="M159" i="1" s="1"/>
  <c r="L157" i="1"/>
  <c r="L161" i="1" s="1"/>
  <c r="K157" i="1"/>
  <c r="K161" i="1" s="1"/>
  <c r="J157" i="1"/>
  <c r="J161" i="1" s="1"/>
  <c r="I157" i="1"/>
  <c r="I161" i="1" s="1"/>
  <c r="H157" i="1"/>
  <c r="H161" i="1" s="1"/>
  <c r="G157" i="1"/>
  <c r="G161" i="1" s="1"/>
  <c r="F157" i="1"/>
  <c r="F161" i="1" s="1"/>
  <c r="E157" i="1"/>
  <c r="E161" i="1" s="1"/>
  <c r="Y155" i="1"/>
  <c r="Q155" i="1"/>
  <c r="I155" i="1"/>
  <c r="Y154" i="1"/>
  <c r="Q154" i="1"/>
  <c r="I154" i="1"/>
  <c r="Y153" i="1"/>
  <c r="Q153" i="1"/>
  <c r="I153" i="1"/>
  <c r="AB152" i="1"/>
  <c r="AA152" i="1"/>
  <c r="AA154" i="1" s="1"/>
  <c r="Z152" i="1"/>
  <c r="Y152" i="1"/>
  <c r="X152" i="1"/>
  <c r="W152" i="1"/>
  <c r="W154" i="1" s="1"/>
  <c r="V152" i="1"/>
  <c r="U152" i="1"/>
  <c r="U154" i="1" s="1"/>
  <c r="T152" i="1"/>
  <c r="S152" i="1"/>
  <c r="S154" i="1" s="1"/>
  <c r="R152" i="1"/>
  <c r="Q152" i="1"/>
  <c r="P152" i="1"/>
  <c r="O152" i="1"/>
  <c r="O154" i="1" s="1"/>
  <c r="N152" i="1"/>
  <c r="M152" i="1"/>
  <c r="M154" i="1" s="1"/>
  <c r="L152" i="1"/>
  <c r="K152" i="1"/>
  <c r="K154" i="1" s="1"/>
  <c r="J152" i="1"/>
  <c r="I152" i="1"/>
  <c r="H152" i="1"/>
  <c r="G152" i="1"/>
  <c r="G154" i="1" s="1"/>
  <c r="F152" i="1"/>
  <c r="E152" i="1"/>
  <c r="E154" i="1" s="1"/>
  <c r="AB151" i="1"/>
  <c r="AA151" i="1"/>
  <c r="AA155" i="1" s="1"/>
  <c r="Z151" i="1"/>
  <c r="Z155" i="1" s="1"/>
  <c r="Y151" i="1"/>
  <c r="X151" i="1"/>
  <c r="W151" i="1"/>
  <c r="W155" i="1" s="1"/>
  <c r="V151" i="1"/>
  <c r="V155" i="1" s="1"/>
  <c r="U151" i="1"/>
  <c r="U155" i="1" s="1"/>
  <c r="T151" i="1"/>
  <c r="S151" i="1"/>
  <c r="S155" i="1" s="1"/>
  <c r="R151" i="1"/>
  <c r="R155" i="1" s="1"/>
  <c r="Q151" i="1"/>
  <c r="P151" i="1"/>
  <c r="O151" i="1"/>
  <c r="O155" i="1" s="1"/>
  <c r="N151" i="1"/>
  <c r="N155" i="1" s="1"/>
  <c r="M151" i="1"/>
  <c r="M155" i="1" s="1"/>
  <c r="L151" i="1"/>
  <c r="K151" i="1"/>
  <c r="K155" i="1" s="1"/>
  <c r="J151" i="1"/>
  <c r="J155" i="1" s="1"/>
  <c r="I151" i="1"/>
  <c r="H151" i="1"/>
  <c r="G151" i="1"/>
  <c r="G155" i="1" s="1"/>
  <c r="F151" i="1"/>
  <c r="F155" i="1" s="1"/>
  <c r="E151" i="1"/>
  <c r="E155" i="1" s="1"/>
  <c r="U149" i="1"/>
  <c r="I148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Q148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AB145" i="1"/>
  <c r="AB149" i="1" s="1"/>
  <c r="AA145" i="1"/>
  <c r="Z145" i="1"/>
  <c r="Z149" i="1" s="1"/>
  <c r="Y145" i="1"/>
  <c r="Y149" i="1" s="1"/>
  <c r="X145" i="1"/>
  <c r="X149" i="1" s="1"/>
  <c r="W145" i="1"/>
  <c r="V145" i="1"/>
  <c r="V149" i="1" s="1"/>
  <c r="U145" i="1"/>
  <c r="U147" i="1" s="1"/>
  <c r="T145" i="1"/>
  <c r="T149" i="1" s="1"/>
  <c r="S145" i="1"/>
  <c r="R145" i="1"/>
  <c r="R149" i="1" s="1"/>
  <c r="Q145" i="1"/>
  <c r="Q149" i="1" s="1"/>
  <c r="P145" i="1"/>
  <c r="P149" i="1" s="1"/>
  <c r="O145" i="1"/>
  <c r="N145" i="1"/>
  <c r="N149" i="1" s="1"/>
  <c r="M145" i="1"/>
  <c r="M147" i="1" s="1"/>
  <c r="L145" i="1"/>
  <c r="L149" i="1" s="1"/>
  <c r="K145" i="1"/>
  <c r="J145" i="1"/>
  <c r="J149" i="1" s="1"/>
  <c r="I145" i="1"/>
  <c r="I147" i="1" s="1"/>
  <c r="H145" i="1"/>
  <c r="H149" i="1" s="1"/>
  <c r="G145" i="1"/>
  <c r="F145" i="1"/>
  <c r="F149" i="1" s="1"/>
  <c r="E145" i="1"/>
  <c r="E147" i="1" s="1"/>
  <c r="Q143" i="1"/>
  <c r="I142" i="1"/>
  <c r="AB140" i="1"/>
  <c r="AA140" i="1"/>
  <c r="Z140" i="1"/>
  <c r="Y140" i="1"/>
  <c r="Y142" i="1" s="1"/>
  <c r="X140" i="1"/>
  <c r="W140" i="1"/>
  <c r="V140" i="1"/>
  <c r="U140" i="1"/>
  <c r="T140" i="1"/>
  <c r="S140" i="1"/>
  <c r="R140" i="1"/>
  <c r="Q140" i="1"/>
  <c r="Q142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AB139" i="1"/>
  <c r="AB143" i="1" s="1"/>
  <c r="AA139" i="1"/>
  <c r="Z139" i="1"/>
  <c r="Z143" i="1" s="1"/>
  <c r="Y139" i="1"/>
  <c r="Y143" i="1" s="1"/>
  <c r="X139" i="1"/>
  <c r="X143" i="1" s="1"/>
  <c r="W139" i="1"/>
  <c r="V139" i="1"/>
  <c r="V143" i="1" s="1"/>
  <c r="U139" i="1"/>
  <c r="U143" i="1" s="1"/>
  <c r="T139" i="1"/>
  <c r="T143" i="1" s="1"/>
  <c r="S139" i="1"/>
  <c r="R139" i="1"/>
  <c r="R143" i="1" s="1"/>
  <c r="Q139" i="1"/>
  <c r="Q141" i="1" s="1"/>
  <c r="P139" i="1"/>
  <c r="P143" i="1" s="1"/>
  <c r="O139" i="1"/>
  <c r="N139" i="1"/>
  <c r="N143" i="1" s="1"/>
  <c r="M139" i="1"/>
  <c r="M143" i="1" s="1"/>
  <c r="L139" i="1"/>
  <c r="L143" i="1" s="1"/>
  <c r="K139" i="1"/>
  <c r="J139" i="1"/>
  <c r="J143" i="1" s="1"/>
  <c r="I139" i="1"/>
  <c r="I141" i="1" s="1"/>
  <c r="H139" i="1"/>
  <c r="H143" i="1" s="1"/>
  <c r="G139" i="1"/>
  <c r="F139" i="1"/>
  <c r="F143" i="1" s="1"/>
  <c r="E139" i="1"/>
  <c r="E143" i="1" s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Q136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AB133" i="1"/>
  <c r="AB137" i="1" s="1"/>
  <c r="AA133" i="1"/>
  <c r="Z133" i="1"/>
  <c r="Z137" i="1" s="1"/>
  <c r="Y133" i="1"/>
  <c r="Y135" i="1" s="1"/>
  <c r="X133" i="1"/>
  <c r="X137" i="1" s="1"/>
  <c r="W133" i="1"/>
  <c r="V133" i="1"/>
  <c r="V137" i="1" s="1"/>
  <c r="U133" i="1"/>
  <c r="U137" i="1" s="1"/>
  <c r="T133" i="1"/>
  <c r="T137" i="1" s="1"/>
  <c r="S133" i="1"/>
  <c r="R133" i="1"/>
  <c r="R137" i="1" s="1"/>
  <c r="Q133" i="1"/>
  <c r="P133" i="1"/>
  <c r="P137" i="1" s="1"/>
  <c r="O133" i="1"/>
  <c r="N133" i="1"/>
  <c r="N137" i="1" s="1"/>
  <c r="M133" i="1"/>
  <c r="M137" i="1" s="1"/>
  <c r="L133" i="1"/>
  <c r="L137" i="1" s="1"/>
  <c r="K133" i="1"/>
  <c r="J133" i="1"/>
  <c r="J137" i="1" s="1"/>
  <c r="I133" i="1"/>
  <c r="I137" i="1" s="1"/>
  <c r="H133" i="1"/>
  <c r="H137" i="1" s="1"/>
  <c r="G133" i="1"/>
  <c r="F133" i="1"/>
  <c r="F137" i="1" s="1"/>
  <c r="E133" i="1"/>
  <c r="E137" i="1" s="1"/>
  <c r="W131" i="1"/>
  <c r="U131" i="1"/>
  <c r="O131" i="1"/>
  <c r="M131" i="1"/>
  <c r="G131" i="1"/>
  <c r="E131" i="1"/>
  <c r="W130" i="1"/>
  <c r="U130" i="1"/>
  <c r="O130" i="1"/>
  <c r="M130" i="1"/>
  <c r="G130" i="1"/>
  <c r="E130" i="1"/>
  <c r="W129" i="1"/>
  <c r="U129" i="1"/>
  <c r="O129" i="1"/>
  <c r="M129" i="1"/>
  <c r="G129" i="1"/>
  <c r="AB128" i="1"/>
  <c r="AA128" i="1"/>
  <c r="AA130" i="1" s="1"/>
  <c r="Z128" i="1"/>
  <c r="Y128" i="1"/>
  <c r="Y130" i="1" s="1"/>
  <c r="X128" i="1"/>
  <c r="W128" i="1"/>
  <c r="V128" i="1"/>
  <c r="U128" i="1"/>
  <c r="T128" i="1"/>
  <c r="S128" i="1"/>
  <c r="S130" i="1" s="1"/>
  <c r="R128" i="1"/>
  <c r="Q128" i="1"/>
  <c r="Q130" i="1" s="1"/>
  <c r="P128" i="1"/>
  <c r="O128" i="1"/>
  <c r="N128" i="1"/>
  <c r="M128" i="1"/>
  <c r="L128" i="1"/>
  <c r="K128" i="1"/>
  <c r="K130" i="1" s="1"/>
  <c r="J128" i="1"/>
  <c r="I128" i="1"/>
  <c r="I130" i="1" s="1"/>
  <c r="H128" i="1"/>
  <c r="G128" i="1"/>
  <c r="F128" i="1"/>
  <c r="E128" i="1"/>
  <c r="AB127" i="1"/>
  <c r="AA127" i="1"/>
  <c r="AA131" i="1" s="1"/>
  <c r="Z127" i="1"/>
  <c r="Y127" i="1"/>
  <c r="Y131" i="1" s="1"/>
  <c r="X127" i="1"/>
  <c r="W127" i="1"/>
  <c r="V127" i="1"/>
  <c r="U127" i="1"/>
  <c r="T127" i="1"/>
  <c r="S127" i="1"/>
  <c r="S131" i="1" s="1"/>
  <c r="R127" i="1"/>
  <c r="Q127" i="1"/>
  <c r="Q131" i="1" s="1"/>
  <c r="P127" i="1"/>
  <c r="O127" i="1"/>
  <c r="N127" i="1"/>
  <c r="M127" i="1"/>
  <c r="L127" i="1"/>
  <c r="K127" i="1"/>
  <c r="K131" i="1" s="1"/>
  <c r="J127" i="1"/>
  <c r="I127" i="1"/>
  <c r="I131" i="1" s="1"/>
  <c r="H127" i="1"/>
  <c r="G127" i="1"/>
  <c r="F127" i="1"/>
  <c r="E127" i="1"/>
  <c r="X125" i="1"/>
  <c r="H125" i="1"/>
  <c r="X124" i="1"/>
  <c r="P124" i="1"/>
  <c r="X123" i="1"/>
  <c r="P123" i="1"/>
  <c r="H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AB121" i="1"/>
  <c r="AB125" i="1" s="1"/>
  <c r="AA121" i="1"/>
  <c r="AA125" i="1" s="1"/>
  <c r="Z121" i="1"/>
  <c r="Y121" i="1"/>
  <c r="Y125" i="1" s="1"/>
  <c r="X121" i="1"/>
  <c r="W121" i="1"/>
  <c r="W125" i="1" s="1"/>
  <c r="V121" i="1"/>
  <c r="U121" i="1"/>
  <c r="U125" i="1" s="1"/>
  <c r="T121" i="1"/>
  <c r="T125" i="1" s="1"/>
  <c r="S121" i="1"/>
  <c r="S125" i="1" s="1"/>
  <c r="R121" i="1"/>
  <c r="Q121" i="1"/>
  <c r="Q125" i="1" s="1"/>
  <c r="P121" i="1"/>
  <c r="P125" i="1" s="1"/>
  <c r="O121" i="1"/>
  <c r="O125" i="1" s="1"/>
  <c r="N121" i="1"/>
  <c r="M121" i="1"/>
  <c r="M125" i="1" s="1"/>
  <c r="L121" i="1"/>
  <c r="L125" i="1" s="1"/>
  <c r="K121" i="1"/>
  <c r="K125" i="1" s="1"/>
  <c r="J121" i="1"/>
  <c r="I121" i="1"/>
  <c r="I125" i="1" s="1"/>
  <c r="H121" i="1"/>
  <c r="H124" i="1" s="1"/>
  <c r="G121" i="1"/>
  <c r="G125" i="1" s="1"/>
  <c r="F121" i="1"/>
  <c r="E121" i="1"/>
  <c r="E125" i="1" s="1"/>
  <c r="H119" i="1"/>
  <c r="X118" i="1"/>
  <c r="X117" i="1"/>
  <c r="P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AB115" i="1"/>
  <c r="AB119" i="1" s="1"/>
  <c r="AA115" i="1"/>
  <c r="AA119" i="1" s="1"/>
  <c r="Z115" i="1"/>
  <c r="Y115" i="1"/>
  <c r="Y119" i="1" s="1"/>
  <c r="X115" i="1"/>
  <c r="X119" i="1" s="1"/>
  <c r="W115" i="1"/>
  <c r="W119" i="1" s="1"/>
  <c r="V115" i="1"/>
  <c r="U115" i="1"/>
  <c r="U119" i="1" s="1"/>
  <c r="T115" i="1"/>
  <c r="T119" i="1" s="1"/>
  <c r="S115" i="1"/>
  <c r="S119" i="1" s="1"/>
  <c r="R115" i="1"/>
  <c r="Q115" i="1"/>
  <c r="Q119" i="1" s="1"/>
  <c r="P115" i="1"/>
  <c r="P119" i="1" s="1"/>
  <c r="O115" i="1"/>
  <c r="O119" i="1" s="1"/>
  <c r="N115" i="1"/>
  <c r="M115" i="1"/>
  <c r="M119" i="1" s="1"/>
  <c r="L115" i="1"/>
  <c r="L119" i="1" s="1"/>
  <c r="K115" i="1"/>
  <c r="K119" i="1" s="1"/>
  <c r="J115" i="1"/>
  <c r="I115" i="1"/>
  <c r="I119" i="1" s="1"/>
  <c r="H115" i="1"/>
  <c r="H118" i="1" s="1"/>
  <c r="G115" i="1"/>
  <c r="G119" i="1" s="1"/>
  <c r="F115" i="1"/>
  <c r="E115" i="1"/>
  <c r="E119" i="1" s="1"/>
  <c r="X113" i="1"/>
  <c r="T113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B109" i="1"/>
  <c r="AB111" i="1" s="1"/>
  <c r="AA109" i="1"/>
  <c r="AA113" i="1" s="1"/>
  <c r="Z109" i="1"/>
  <c r="Z111" i="1" s="1"/>
  <c r="Y109" i="1"/>
  <c r="Y113" i="1" s="1"/>
  <c r="X109" i="1"/>
  <c r="X111" i="1" s="1"/>
  <c r="W109" i="1"/>
  <c r="W113" i="1" s="1"/>
  <c r="V109" i="1"/>
  <c r="V113" i="1" s="1"/>
  <c r="U109" i="1"/>
  <c r="U113" i="1" s="1"/>
  <c r="T109" i="1"/>
  <c r="T111" i="1" s="1"/>
  <c r="S109" i="1"/>
  <c r="S113" i="1" s="1"/>
  <c r="R109" i="1"/>
  <c r="R111" i="1" s="1"/>
  <c r="Q109" i="1"/>
  <c r="Q113" i="1" s="1"/>
  <c r="P109" i="1"/>
  <c r="P111" i="1" s="1"/>
  <c r="O109" i="1"/>
  <c r="O113" i="1" s="1"/>
  <c r="N109" i="1"/>
  <c r="N113" i="1" s="1"/>
  <c r="M109" i="1"/>
  <c r="M113" i="1" s="1"/>
  <c r="L109" i="1"/>
  <c r="L113" i="1" s="1"/>
  <c r="K109" i="1"/>
  <c r="K113" i="1" s="1"/>
  <c r="J109" i="1"/>
  <c r="J113" i="1" s="1"/>
  <c r="I109" i="1"/>
  <c r="I113" i="1" s="1"/>
  <c r="H109" i="1"/>
  <c r="H113" i="1" s="1"/>
  <c r="G109" i="1"/>
  <c r="G113" i="1" s="1"/>
  <c r="F109" i="1"/>
  <c r="F113" i="1" s="1"/>
  <c r="E109" i="1"/>
  <c r="E113" i="1" s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B103" i="1"/>
  <c r="AB107" i="1" s="1"/>
  <c r="AA103" i="1"/>
  <c r="AA107" i="1" s="1"/>
  <c r="Z103" i="1"/>
  <c r="Z107" i="1" s="1"/>
  <c r="Y103" i="1"/>
  <c r="Y107" i="1" s="1"/>
  <c r="X103" i="1"/>
  <c r="X107" i="1" s="1"/>
  <c r="W103" i="1"/>
  <c r="W107" i="1" s="1"/>
  <c r="V103" i="1"/>
  <c r="V107" i="1" s="1"/>
  <c r="U103" i="1"/>
  <c r="U107" i="1" s="1"/>
  <c r="T103" i="1"/>
  <c r="T107" i="1" s="1"/>
  <c r="S103" i="1"/>
  <c r="R103" i="1"/>
  <c r="R107" i="1" s="1"/>
  <c r="Q103" i="1"/>
  <c r="Q107" i="1" s="1"/>
  <c r="P103" i="1"/>
  <c r="P107" i="1" s="1"/>
  <c r="O103" i="1"/>
  <c r="O107" i="1" s="1"/>
  <c r="N103" i="1"/>
  <c r="N107" i="1" s="1"/>
  <c r="M103" i="1"/>
  <c r="M107" i="1" s="1"/>
  <c r="L103" i="1"/>
  <c r="L107" i="1" s="1"/>
  <c r="K103" i="1"/>
  <c r="K107" i="1" s="1"/>
  <c r="J103" i="1"/>
  <c r="J107" i="1" s="1"/>
  <c r="I103" i="1"/>
  <c r="I107" i="1" s="1"/>
  <c r="H103" i="1"/>
  <c r="H107" i="1" s="1"/>
  <c r="G103" i="1"/>
  <c r="G105" i="1" s="1"/>
  <c r="F103" i="1"/>
  <c r="F107" i="1" s="1"/>
  <c r="E103" i="1"/>
  <c r="E107" i="1" s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B97" i="1"/>
  <c r="AB101" i="1" s="1"/>
  <c r="AA97" i="1"/>
  <c r="AA101" i="1" s="1"/>
  <c r="Z97" i="1"/>
  <c r="Z101" i="1" s="1"/>
  <c r="Y97" i="1"/>
  <c r="Y101" i="1" s="1"/>
  <c r="X97" i="1"/>
  <c r="X101" i="1" s="1"/>
  <c r="W97" i="1"/>
  <c r="W101" i="1" s="1"/>
  <c r="V97" i="1"/>
  <c r="V101" i="1" s="1"/>
  <c r="U97" i="1"/>
  <c r="U101" i="1" s="1"/>
  <c r="T97" i="1"/>
  <c r="T101" i="1" s="1"/>
  <c r="S97" i="1"/>
  <c r="S101" i="1" s="1"/>
  <c r="R97" i="1"/>
  <c r="R101" i="1" s="1"/>
  <c r="Q97" i="1"/>
  <c r="Q101" i="1" s="1"/>
  <c r="P97" i="1"/>
  <c r="P101" i="1" s="1"/>
  <c r="O97" i="1"/>
  <c r="O101" i="1" s="1"/>
  <c r="N97" i="1"/>
  <c r="N101" i="1" s="1"/>
  <c r="M97" i="1"/>
  <c r="M101" i="1" s="1"/>
  <c r="L97" i="1"/>
  <c r="L101" i="1" s="1"/>
  <c r="K97" i="1"/>
  <c r="K101" i="1" s="1"/>
  <c r="J97" i="1"/>
  <c r="J101" i="1" s="1"/>
  <c r="I97" i="1"/>
  <c r="I101" i="1" s="1"/>
  <c r="H97" i="1"/>
  <c r="H101" i="1" s="1"/>
  <c r="G97" i="1"/>
  <c r="G101" i="1" s="1"/>
  <c r="F97" i="1"/>
  <c r="F101" i="1" s="1"/>
  <c r="E97" i="1"/>
  <c r="E101" i="1" s="1"/>
  <c r="W95" i="1"/>
  <c r="S95" i="1"/>
  <c r="O94" i="1"/>
  <c r="K94" i="1"/>
  <c r="G93" i="1"/>
  <c r="AB92" i="1"/>
  <c r="AA92" i="1"/>
  <c r="AA94" i="1" s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B91" i="1"/>
  <c r="AB95" i="1" s="1"/>
  <c r="AA91" i="1"/>
  <c r="AA95" i="1" s="1"/>
  <c r="Z91" i="1"/>
  <c r="Z95" i="1" s="1"/>
  <c r="Y91" i="1"/>
  <c r="Y95" i="1" s="1"/>
  <c r="X91" i="1"/>
  <c r="X95" i="1" s="1"/>
  <c r="W91" i="1"/>
  <c r="W93" i="1" s="1"/>
  <c r="V91" i="1"/>
  <c r="V95" i="1" s="1"/>
  <c r="U91" i="1"/>
  <c r="U95" i="1" s="1"/>
  <c r="T91" i="1"/>
  <c r="T95" i="1" s="1"/>
  <c r="S91" i="1"/>
  <c r="S93" i="1" s="1"/>
  <c r="R91" i="1"/>
  <c r="R95" i="1" s="1"/>
  <c r="Q91" i="1"/>
  <c r="Q95" i="1" s="1"/>
  <c r="P91" i="1"/>
  <c r="P95" i="1" s="1"/>
  <c r="O91" i="1"/>
  <c r="O95" i="1" s="1"/>
  <c r="N91" i="1"/>
  <c r="N95" i="1" s="1"/>
  <c r="M91" i="1"/>
  <c r="M95" i="1" s="1"/>
  <c r="L91" i="1"/>
  <c r="L95" i="1" s="1"/>
  <c r="K91" i="1"/>
  <c r="K95" i="1" s="1"/>
  <c r="J91" i="1"/>
  <c r="J95" i="1" s="1"/>
  <c r="I91" i="1"/>
  <c r="I95" i="1" s="1"/>
  <c r="H91" i="1"/>
  <c r="H95" i="1" s="1"/>
  <c r="G91" i="1"/>
  <c r="G95" i="1" s="1"/>
  <c r="F91" i="1"/>
  <c r="F95" i="1" s="1"/>
  <c r="E91" i="1"/>
  <c r="E95" i="1" s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B85" i="1"/>
  <c r="AB89" i="1" s="1"/>
  <c r="AA85" i="1"/>
  <c r="AA89" i="1" s="1"/>
  <c r="Z85" i="1"/>
  <c r="Z89" i="1" s="1"/>
  <c r="Y85" i="1"/>
  <c r="Y89" i="1" s="1"/>
  <c r="X85" i="1"/>
  <c r="X89" i="1" s="1"/>
  <c r="W85" i="1"/>
  <c r="W89" i="1" s="1"/>
  <c r="V85" i="1"/>
  <c r="V89" i="1" s="1"/>
  <c r="U85" i="1"/>
  <c r="U89" i="1" s="1"/>
  <c r="T85" i="1"/>
  <c r="T89" i="1" s="1"/>
  <c r="S85" i="1"/>
  <c r="S89" i="1" s="1"/>
  <c r="R85" i="1"/>
  <c r="R89" i="1" s="1"/>
  <c r="Q85" i="1"/>
  <c r="Q89" i="1" s="1"/>
  <c r="P85" i="1"/>
  <c r="P89" i="1" s="1"/>
  <c r="O85" i="1"/>
  <c r="O87" i="1" s="1"/>
  <c r="N85" i="1"/>
  <c r="N89" i="1" s="1"/>
  <c r="M85" i="1"/>
  <c r="M89" i="1" s="1"/>
  <c r="L85" i="1"/>
  <c r="L89" i="1" s="1"/>
  <c r="K85" i="1"/>
  <c r="K89" i="1" s="1"/>
  <c r="J85" i="1"/>
  <c r="J89" i="1" s="1"/>
  <c r="I85" i="1"/>
  <c r="I89" i="1" s="1"/>
  <c r="H85" i="1"/>
  <c r="H89" i="1" s="1"/>
  <c r="G85" i="1"/>
  <c r="G89" i="1" s="1"/>
  <c r="F85" i="1"/>
  <c r="F89" i="1" s="1"/>
  <c r="E85" i="1"/>
  <c r="E89" i="1" s="1"/>
  <c r="W83" i="1"/>
  <c r="AA82" i="1"/>
  <c r="O82" i="1"/>
  <c r="S81" i="1"/>
  <c r="G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K82" i="1" s="1"/>
  <c r="J80" i="1"/>
  <c r="I80" i="1"/>
  <c r="H80" i="1"/>
  <c r="G80" i="1"/>
  <c r="F80" i="1"/>
  <c r="E80" i="1"/>
  <c r="AB79" i="1"/>
  <c r="AB83" i="1" s="1"/>
  <c r="AA79" i="1"/>
  <c r="AA83" i="1" s="1"/>
  <c r="Z79" i="1"/>
  <c r="Z83" i="1" s="1"/>
  <c r="Y79" i="1"/>
  <c r="Y83" i="1" s="1"/>
  <c r="X79" i="1"/>
  <c r="X83" i="1" s="1"/>
  <c r="W79" i="1"/>
  <c r="W81" i="1" s="1"/>
  <c r="V79" i="1"/>
  <c r="V83" i="1" s="1"/>
  <c r="U79" i="1"/>
  <c r="U83" i="1" s="1"/>
  <c r="T79" i="1"/>
  <c r="T83" i="1" s="1"/>
  <c r="S79" i="1"/>
  <c r="S83" i="1" s="1"/>
  <c r="R79" i="1"/>
  <c r="R83" i="1" s="1"/>
  <c r="Q79" i="1"/>
  <c r="Q83" i="1" s="1"/>
  <c r="P79" i="1"/>
  <c r="P83" i="1" s="1"/>
  <c r="O79" i="1"/>
  <c r="O83" i="1" s="1"/>
  <c r="N79" i="1"/>
  <c r="N83" i="1" s="1"/>
  <c r="M79" i="1"/>
  <c r="M83" i="1" s="1"/>
  <c r="L79" i="1"/>
  <c r="L83" i="1" s="1"/>
  <c r="K79" i="1"/>
  <c r="K83" i="1" s="1"/>
  <c r="J79" i="1"/>
  <c r="J83" i="1" s="1"/>
  <c r="I79" i="1"/>
  <c r="I83" i="1" s="1"/>
  <c r="H79" i="1"/>
  <c r="H83" i="1" s="1"/>
  <c r="G79" i="1"/>
  <c r="G83" i="1" s="1"/>
  <c r="F79" i="1"/>
  <c r="F83" i="1" s="1"/>
  <c r="E79" i="1"/>
  <c r="E83" i="1" s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B72" i="1"/>
  <c r="AB76" i="1" s="1"/>
  <c r="AA72" i="1"/>
  <c r="AA76" i="1" s="1"/>
  <c r="Z72" i="1"/>
  <c r="Z76" i="1" s="1"/>
  <c r="Y72" i="1"/>
  <c r="Y76" i="1" s="1"/>
  <c r="X72" i="1"/>
  <c r="X76" i="1" s="1"/>
  <c r="W72" i="1"/>
  <c r="W76" i="1" s="1"/>
  <c r="V72" i="1"/>
  <c r="V76" i="1" s="1"/>
  <c r="U72" i="1"/>
  <c r="U76" i="1" s="1"/>
  <c r="T72" i="1"/>
  <c r="T76" i="1" s="1"/>
  <c r="S72" i="1"/>
  <c r="S75" i="1" s="1"/>
  <c r="R72" i="1"/>
  <c r="R76" i="1" s="1"/>
  <c r="Q72" i="1"/>
  <c r="Q76" i="1" s="1"/>
  <c r="P72" i="1"/>
  <c r="P76" i="1" s="1"/>
  <c r="O72" i="1"/>
  <c r="O76" i="1" s="1"/>
  <c r="N72" i="1"/>
  <c r="N76" i="1" s="1"/>
  <c r="M72" i="1"/>
  <c r="M76" i="1" s="1"/>
  <c r="L72" i="1"/>
  <c r="L76" i="1" s="1"/>
  <c r="K72" i="1"/>
  <c r="K76" i="1" s="1"/>
  <c r="J72" i="1"/>
  <c r="J76" i="1" s="1"/>
  <c r="I72" i="1"/>
  <c r="I76" i="1" s="1"/>
  <c r="H72" i="1"/>
  <c r="H76" i="1" s="1"/>
  <c r="G72" i="1"/>
  <c r="G75" i="1" s="1"/>
  <c r="F72" i="1"/>
  <c r="F76" i="1" s="1"/>
  <c r="E72" i="1"/>
  <c r="E76" i="1" s="1"/>
  <c r="AA69" i="1"/>
  <c r="S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B66" i="1"/>
  <c r="AB70" i="1" s="1"/>
  <c r="AA66" i="1"/>
  <c r="AA70" i="1" s="1"/>
  <c r="Z66" i="1"/>
  <c r="Z70" i="1" s="1"/>
  <c r="Y66" i="1"/>
  <c r="Y70" i="1" s="1"/>
  <c r="X66" i="1"/>
  <c r="X70" i="1" s="1"/>
  <c r="W66" i="1"/>
  <c r="W69" i="1" s="1"/>
  <c r="V66" i="1"/>
  <c r="V70" i="1" s="1"/>
  <c r="U66" i="1"/>
  <c r="U70" i="1" s="1"/>
  <c r="T66" i="1"/>
  <c r="T70" i="1" s="1"/>
  <c r="S66" i="1"/>
  <c r="S69" i="1" s="1"/>
  <c r="R66" i="1"/>
  <c r="R70" i="1" s="1"/>
  <c r="Q66" i="1"/>
  <c r="Q70" i="1" s="1"/>
  <c r="P66" i="1"/>
  <c r="P70" i="1" s="1"/>
  <c r="O66" i="1"/>
  <c r="O70" i="1" s="1"/>
  <c r="N66" i="1"/>
  <c r="N70" i="1" s="1"/>
  <c r="M66" i="1"/>
  <c r="M70" i="1" s="1"/>
  <c r="L66" i="1"/>
  <c r="L70" i="1" s="1"/>
  <c r="K66" i="1"/>
  <c r="K70" i="1" s="1"/>
  <c r="J66" i="1"/>
  <c r="J70" i="1" s="1"/>
  <c r="I66" i="1"/>
  <c r="I70" i="1" s="1"/>
  <c r="H66" i="1"/>
  <c r="H70" i="1" s="1"/>
  <c r="G66" i="1"/>
  <c r="G69" i="1" s="1"/>
  <c r="F66" i="1"/>
  <c r="F70" i="1" s="1"/>
  <c r="E66" i="1"/>
  <c r="E70" i="1" s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B59" i="1"/>
  <c r="AB63" i="1" s="1"/>
  <c r="AA59" i="1"/>
  <c r="AA63" i="1" s="1"/>
  <c r="Z59" i="1"/>
  <c r="Z63" i="1" s="1"/>
  <c r="Y59" i="1"/>
  <c r="Y63" i="1" s="1"/>
  <c r="X59" i="1"/>
  <c r="X63" i="1" s="1"/>
  <c r="W59" i="1"/>
  <c r="W63" i="1" s="1"/>
  <c r="V59" i="1"/>
  <c r="V63" i="1" s="1"/>
  <c r="U59" i="1"/>
  <c r="U63" i="1" s="1"/>
  <c r="T59" i="1"/>
  <c r="T63" i="1" s="1"/>
  <c r="S59" i="1"/>
  <c r="S63" i="1" s="1"/>
  <c r="R59" i="1"/>
  <c r="R63" i="1" s="1"/>
  <c r="Q59" i="1"/>
  <c r="Q63" i="1" s="1"/>
  <c r="P59" i="1"/>
  <c r="P63" i="1" s="1"/>
  <c r="O59" i="1"/>
  <c r="O63" i="1" s="1"/>
  <c r="N59" i="1"/>
  <c r="N63" i="1" s="1"/>
  <c r="M59" i="1"/>
  <c r="M63" i="1" s="1"/>
  <c r="L59" i="1"/>
  <c r="L63" i="1" s="1"/>
  <c r="K59" i="1"/>
  <c r="K63" i="1" s="1"/>
  <c r="J59" i="1"/>
  <c r="J63" i="1" s="1"/>
  <c r="I59" i="1"/>
  <c r="I63" i="1" s="1"/>
  <c r="H59" i="1"/>
  <c r="H63" i="1" s="1"/>
  <c r="G59" i="1"/>
  <c r="G63" i="1" s="1"/>
  <c r="F59" i="1"/>
  <c r="F63" i="1" s="1"/>
  <c r="E59" i="1"/>
  <c r="E63" i="1" s="1"/>
  <c r="W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B53" i="1"/>
  <c r="AB57" i="1" s="1"/>
  <c r="AA53" i="1"/>
  <c r="AA57" i="1" s="1"/>
  <c r="Z53" i="1"/>
  <c r="Z57" i="1" s="1"/>
  <c r="Y53" i="1"/>
  <c r="Y57" i="1" s="1"/>
  <c r="X53" i="1"/>
  <c r="X57" i="1" s="1"/>
  <c r="W53" i="1"/>
  <c r="W57" i="1" s="1"/>
  <c r="V53" i="1"/>
  <c r="V57" i="1" s="1"/>
  <c r="U53" i="1"/>
  <c r="U57" i="1" s="1"/>
  <c r="T53" i="1"/>
  <c r="T57" i="1" s="1"/>
  <c r="S53" i="1"/>
  <c r="R53" i="1"/>
  <c r="R57" i="1" s="1"/>
  <c r="Q53" i="1"/>
  <c r="Q57" i="1" s="1"/>
  <c r="P53" i="1"/>
  <c r="P57" i="1" s="1"/>
  <c r="O53" i="1"/>
  <c r="O57" i="1" s="1"/>
  <c r="N53" i="1"/>
  <c r="N57" i="1" s="1"/>
  <c r="M53" i="1"/>
  <c r="M57" i="1" s="1"/>
  <c r="L53" i="1"/>
  <c r="L57" i="1" s="1"/>
  <c r="K53" i="1"/>
  <c r="K57" i="1" s="1"/>
  <c r="J53" i="1"/>
  <c r="J57" i="1" s="1"/>
  <c r="I53" i="1"/>
  <c r="I57" i="1" s="1"/>
  <c r="H53" i="1"/>
  <c r="H57" i="1" s="1"/>
  <c r="G53" i="1"/>
  <c r="G55" i="1" s="1"/>
  <c r="F53" i="1"/>
  <c r="F57" i="1" s="1"/>
  <c r="E53" i="1"/>
  <c r="E57" i="1" s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B46" i="1"/>
  <c r="AB50" i="1" s="1"/>
  <c r="AA46" i="1"/>
  <c r="AA50" i="1" s="1"/>
  <c r="Z46" i="1"/>
  <c r="Z50" i="1" s="1"/>
  <c r="Y46" i="1"/>
  <c r="Y50" i="1" s="1"/>
  <c r="X46" i="1"/>
  <c r="X50" i="1" s="1"/>
  <c r="W46" i="1"/>
  <c r="W50" i="1" s="1"/>
  <c r="V46" i="1"/>
  <c r="V50" i="1" s="1"/>
  <c r="U46" i="1"/>
  <c r="U50" i="1" s="1"/>
  <c r="T46" i="1"/>
  <c r="T50" i="1" s="1"/>
  <c r="S46" i="1"/>
  <c r="S50" i="1" s="1"/>
  <c r="R46" i="1"/>
  <c r="R50" i="1" s="1"/>
  <c r="Q46" i="1"/>
  <c r="Q50" i="1" s="1"/>
  <c r="P46" i="1"/>
  <c r="P50" i="1" s="1"/>
  <c r="O46" i="1"/>
  <c r="O50" i="1" s="1"/>
  <c r="N46" i="1"/>
  <c r="N50" i="1" s="1"/>
  <c r="M46" i="1"/>
  <c r="M50" i="1" s="1"/>
  <c r="L46" i="1"/>
  <c r="L50" i="1" s="1"/>
  <c r="K46" i="1"/>
  <c r="K50" i="1" s="1"/>
  <c r="J46" i="1"/>
  <c r="J50" i="1" s="1"/>
  <c r="I46" i="1"/>
  <c r="I50" i="1" s="1"/>
  <c r="H46" i="1"/>
  <c r="H50" i="1" s="1"/>
  <c r="G46" i="1"/>
  <c r="G50" i="1" s="1"/>
  <c r="F46" i="1"/>
  <c r="F50" i="1" s="1"/>
  <c r="E46" i="1"/>
  <c r="E50" i="1" s="1"/>
  <c r="W44" i="1"/>
  <c r="S44" i="1"/>
  <c r="AA43" i="1"/>
  <c r="O43" i="1"/>
  <c r="K43" i="1"/>
  <c r="S42" i="1"/>
  <c r="G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B40" i="1"/>
  <c r="AB44" i="1" s="1"/>
  <c r="AA40" i="1"/>
  <c r="AA44" i="1" s="1"/>
  <c r="Z40" i="1"/>
  <c r="Z44" i="1" s="1"/>
  <c r="Y40" i="1"/>
  <c r="Y44" i="1" s="1"/>
  <c r="X40" i="1"/>
  <c r="X44" i="1" s="1"/>
  <c r="W40" i="1"/>
  <c r="W42" i="1" s="1"/>
  <c r="V40" i="1"/>
  <c r="V44" i="1" s="1"/>
  <c r="U40" i="1"/>
  <c r="U44" i="1" s="1"/>
  <c r="T40" i="1"/>
  <c r="T44" i="1" s="1"/>
  <c r="S40" i="1"/>
  <c r="R40" i="1"/>
  <c r="R44" i="1" s="1"/>
  <c r="Q40" i="1"/>
  <c r="Q44" i="1" s="1"/>
  <c r="P40" i="1"/>
  <c r="P44" i="1" s="1"/>
  <c r="O40" i="1"/>
  <c r="O44" i="1" s="1"/>
  <c r="N40" i="1"/>
  <c r="N44" i="1" s="1"/>
  <c r="M40" i="1"/>
  <c r="M44" i="1" s="1"/>
  <c r="L40" i="1"/>
  <c r="L44" i="1" s="1"/>
  <c r="K40" i="1"/>
  <c r="K44" i="1" s="1"/>
  <c r="J40" i="1"/>
  <c r="J44" i="1" s="1"/>
  <c r="I40" i="1"/>
  <c r="I44" i="1" s="1"/>
  <c r="H40" i="1"/>
  <c r="H44" i="1" s="1"/>
  <c r="G40" i="1"/>
  <c r="G44" i="1" s="1"/>
  <c r="F40" i="1"/>
  <c r="F44" i="1" s="1"/>
  <c r="E40" i="1"/>
  <c r="E44" i="1" s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B34" i="1"/>
  <c r="AB38" i="1" s="1"/>
  <c r="AA34" i="1"/>
  <c r="AA38" i="1" s="1"/>
  <c r="Z34" i="1"/>
  <c r="Z38" i="1" s="1"/>
  <c r="Y34" i="1"/>
  <c r="Y38" i="1" s="1"/>
  <c r="X34" i="1"/>
  <c r="X38" i="1" s="1"/>
  <c r="W34" i="1"/>
  <c r="W38" i="1" s="1"/>
  <c r="V34" i="1"/>
  <c r="V38" i="1" s="1"/>
  <c r="U34" i="1"/>
  <c r="U38" i="1" s="1"/>
  <c r="T34" i="1"/>
  <c r="T38" i="1" s="1"/>
  <c r="S34" i="1"/>
  <c r="S38" i="1" s="1"/>
  <c r="R34" i="1"/>
  <c r="R38" i="1" s="1"/>
  <c r="Q34" i="1"/>
  <c r="Q38" i="1" s="1"/>
  <c r="P34" i="1"/>
  <c r="P38" i="1" s="1"/>
  <c r="O34" i="1"/>
  <c r="O38" i="1" s="1"/>
  <c r="N34" i="1"/>
  <c r="N38" i="1" s="1"/>
  <c r="M34" i="1"/>
  <c r="M38" i="1" s="1"/>
  <c r="L34" i="1"/>
  <c r="L38" i="1" s="1"/>
  <c r="K34" i="1"/>
  <c r="K38" i="1" s="1"/>
  <c r="J34" i="1"/>
  <c r="J38" i="1" s="1"/>
  <c r="I34" i="1"/>
  <c r="I38" i="1" s="1"/>
  <c r="H34" i="1"/>
  <c r="H38" i="1" s="1"/>
  <c r="G34" i="1"/>
  <c r="G38" i="1" s="1"/>
  <c r="F34" i="1"/>
  <c r="F38" i="1" s="1"/>
  <c r="E34" i="1"/>
  <c r="E38" i="1" s="1"/>
  <c r="W32" i="1"/>
  <c r="AA31" i="1"/>
  <c r="O31" i="1"/>
  <c r="S30" i="1"/>
  <c r="G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K31" i="1" s="1"/>
  <c r="J29" i="1"/>
  <c r="I29" i="1"/>
  <c r="H29" i="1"/>
  <c r="G29" i="1"/>
  <c r="F29" i="1"/>
  <c r="E29" i="1"/>
  <c r="AB28" i="1"/>
  <c r="AB32" i="1" s="1"/>
  <c r="AA28" i="1"/>
  <c r="AA32" i="1" s="1"/>
  <c r="Z28" i="1"/>
  <c r="Z32" i="1" s="1"/>
  <c r="Y28" i="1"/>
  <c r="Y32" i="1" s="1"/>
  <c r="X28" i="1"/>
  <c r="X32" i="1" s="1"/>
  <c r="W28" i="1"/>
  <c r="W30" i="1" s="1"/>
  <c r="V28" i="1"/>
  <c r="V32" i="1" s="1"/>
  <c r="U28" i="1"/>
  <c r="U32" i="1" s="1"/>
  <c r="T28" i="1"/>
  <c r="T32" i="1" s="1"/>
  <c r="S28" i="1"/>
  <c r="S32" i="1" s="1"/>
  <c r="R28" i="1"/>
  <c r="R32" i="1" s="1"/>
  <c r="Q28" i="1"/>
  <c r="Q32" i="1" s="1"/>
  <c r="P28" i="1"/>
  <c r="P32" i="1" s="1"/>
  <c r="O28" i="1"/>
  <c r="O32" i="1" s="1"/>
  <c r="N28" i="1"/>
  <c r="N32" i="1" s="1"/>
  <c r="M28" i="1"/>
  <c r="M32" i="1" s="1"/>
  <c r="L28" i="1"/>
  <c r="L32" i="1" s="1"/>
  <c r="K28" i="1"/>
  <c r="K32" i="1" s="1"/>
  <c r="J28" i="1"/>
  <c r="J32" i="1" s="1"/>
  <c r="I28" i="1"/>
  <c r="I32" i="1" s="1"/>
  <c r="H28" i="1"/>
  <c r="H32" i="1" s="1"/>
  <c r="G28" i="1"/>
  <c r="G32" i="1" s="1"/>
  <c r="F28" i="1"/>
  <c r="F32" i="1" s="1"/>
  <c r="E28" i="1"/>
  <c r="E32" i="1" s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B22" i="1"/>
  <c r="AB26" i="1" s="1"/>
  <c r="AA22" i="1"/>
  <c r="AA26" i="1" s="1"/>
  <c r="Z22" i="1"/>
  <c r="Z26" i="1" s="1"/>
  <c r="Y22" i="1"/>
  <c r="Y26" i="1" s="1"/>
  <c r="X22" i="1"/>
  <c r="X26" i="1" s="1"/>
  <c r="W22" i="1"/>
  <c r="W26" i="1" s="1"/>
  <c r="V22" i="1"/>
  <c r="V26" i="1" s="1"/>
  <c r="U22" i="1"/>
  <c r="U26" i="1" s="1"/>
  <c r="T22" i="1"/>
  <c r="T26" i="1" s="1"/>
  <c r="S22" i="1"/>
  <c r="S26" i="1" s="1"/>
  <c r="R22" i="1"/>
  <c r="R26" i="1" s="1"/>
  <c r="Q22" i="1"/>
  <c r="Q26" i="1" s="1"/>
  <c r="P22" i="1"/>
  <c r="P26" i="1" s="1"/>
  <c r="O22" i="1"/>
  <c r="O26" i="1" s="1"/>
  <c r="N22" i="1"/>
  <c r="N26" i="1" s="1"/>
  <c r="M22" i="1"/>
  <c r="M26" i="1" s="1"/>
  <c r="L22" i="1"/>
  <c r="L26" i="1" s="1"/>
  <c r="K22" i="1"/>
  <c r="K26" i="1" s="1"/>
  <c r="J22" i="1"/>
  <c r="J26" i="1" s="1"/>
  <c r="I22" i="1"/>
  <c r="I26" i="1" s="1"/>
  <c r="H22" i="1"/>
  <c r="H26" i="1" s="1"/>
  <c r="G22" i="1"/>
  <c r="G26" i="1" s="1"/>
  <c r="F22" i="1"/>
  <c r="F26" i="1" s="1"/>
  <c r="E22" i="1"/>
  <c r="E26" i="1" s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B16" i="1"/>
  <c r="AB20" i="1" s="1"/>
  <c r="AA16" i="1"/>
  <c r="AA20" i="1" s="1"/>
  <c r="Z16" i="1"/>
  <c r="Y16" i="1"/>
  <c r="Y20" i="1" s="1"/>
  <c r="X16" i="1"/>
  <c r="X20" i="1" s="1"/>
  <c r="W16" i="1"/>
  <c r="W18" i="1" s="1"/>
  <c r="V16" i="1"/>
  <c r="U16" i="1"/>
  <c r="U20" i="1" s="1"/>
  <c r="T16" i="1"/>
  <c r="T20" i="1" s="1"/>
  <c r="S16" i="1"/>
  <c r="S20" i="1" s="1"/>
  <c r="R16" i="1"/>
  <c r="Q16" i="1"/>
  <c r="Q20" i="1" s="1"/>
  <c r="P16" i="1"/>
  <c r="P20" i="1" s="1"/>
  <c r="O16" i="1"/>
  <c r="O20" i="1" s="1"/>
  <c r="N16" i="1"/>
  <c r="M16" i="1"/>
  <c r="M20" i="1" s="1"/>
  <c r="L16" i="1"/>
  <c r="L20" i="1" s="1"/>
  <c r="K16" i="1"/>
  <c r="K20" i="1" s="1"/>
  <c r="J16" i="1"/>
  <c r="I16" i="1"/>
  <c r="I20" i="1" s="1"/>
  <c r="H16" i="1"/>
  <c r="H20" i="1" s="1"/>
  <c r="G16" i="1"/>
  <c r="G18" i="1" s="1"/>
  <c r="F16" i="1"/>
  <c r="F20" i="1" s="1"/>
  <c r="E16" i="1"/>
  <c r="E18" i="1" s="1"/>
  <c r="E20" i="1" s="1"/>
  <c r="J14" i="1"/>
  <c r="R13" i="1"/>
  <c r="J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13" i="1" s="1"/>
  <c r="I11" i="1"/>
  <c r="H11" i="1"/>
  <c r="G11" i="1"/>
  <c r="F11" i="1"/>
  <c r="E11" i="1"/>
  <c r="AB10" i="1"/>
  <c r="AB14" i="1" s="1"/>
  <c r="AA10" i="1"/>
  <c r="AA14" i="1" s="1"/>
  <c r="Z10" i="1"/>
  <c r="Z12" i="1" s="1"/>
  <c r="Y10" i="1"/>
  <c r="Y14" i="1" s="1"/>
  <c r="X10" i="1"/>
  <c r="X14" i="1" s="1"/>
  <c r="W10" i="1"/>
  <c r="W14" i="1" s="1"/>
  <c r="V10" i="1"/>
  <c r="V14" i="1" s="1"/>
  <c r="U10" i="1"/>
  <c r="U14" i="1" s="1"/>
  <c r="T10" i="1"/>
  <c r="T14" i="1" s="1"/>
  <c r="S10" i="1"/>
  <c r="S14" i="1" s="1"/>
  <c r="R10" i="1"/>
  <c r="R12" i="1" s="1"/>
  <c r="Q10" i="1"/>
  <c r="Q14" i="1" s="1"/>
  <c r="P10" i="1"/>
  <c r="P14" i="1" s="1"/>
  <c r="O10" i="1"/>
  <c r="O14" i="1" s="1"/>
  <c r="N10" i="1"/>
  <c r="N14" i="1" s="1"/>
  <c r="M10" i="1"/>
  <c r="M14" i="1" s="1"/>
  <c r="L10" i="1"/>
  <c r="L14" i="1" s="1"/>
  <c r="K10" i="1"/>
  <c r="K14" i="1" s="1"/>
  <c r="J10" i="1"/>
  <c r="I10" i="1"/>
  <c r="I14" i="1" s="1"/>
  <c r="H10" i="1"/>
  <c r="H14" i="1" s="1"/>
  <c r="G10" i="1"/>
  <c r="G14" i="1" s="1"/>
  <c r="F10" i="1"/>
  <c r="F14" i="1" s="1"/>
  <c r="E10" i="1"/>
  <c r="E14" i="1" s="1"/>
  <c r="L13" i="1" l="1"/>
  <c r="X13" i="1"/>
  <c r="M25" i="1"/>
  <c r="Y25" i="1"/>
  <c r="I31" i="1"/>
  <c r="H37" i="1"/>
  <c r="P37" i="1"/>
  <c r="X37" i="1"/>
  <c r="L43" i="1"/>
  <c r="T43" i="1"/>
  <c r="AB43" i="1"/>
  <c r="I82" i="1"/>
  <c r="H88" i="1"/>
  <c r="T88" i="1"/>
  <c r="P94" i="1"/>
  <c r="AB94" i="1"/>
  <c r="O100" i="1"/>
  <c r="S100" i="1"/>
  <c r="AA100" i="1"/>
  <c r="S107" i="1"/>
  <c r="S105" i="1"/>
  <c r="G106" i="1"/>
  <c r="S106" i="1"/>
  <c r="E13" i="1"/>
  <c r="Q13" i="1"/>
  <c r="Y13" i="1"/>
  <c r="N25" i="1"/>
  <c r="Z25" i="1"/>
  <c r="F13" i="1"/>
  <c r="G19" i="1"/>
  <c r="O19" i="1"/>
  <c r="S19" i="1"/>
  <c r="AA19" i="1"/>
  <c r="S57" i="1"/>
  <c r="S55" i="1"/>
  <c r="G13" i="1"/>
  <c r="K13" i="1"/>
  <c r="O13" i="1"/>
  <c r="S13" i="1"/>
  <c r="W13" i="1"/>
  <c r="AA13" i="1"/>
  <c r="Z14" i="1"/>
  <c r="F62" i="1"/>
  <c r="J62" i="1"/>
  <c r="N62" i="1"/>
  <c r="R62" i="1"/>
  <c r="V62" i="1"/>
  <c r="Z62" i="1"/>
  <c r="G107" i="1"/>
  <c r="Y137" i="1"/>
  <c r="P13" i="1"/>
  <c r="AB13" i="1"/>
  <c r="I25" i="1"/>
  <c r="Q25" i="1"/>
  <c r="E31" i="1"/>
  <c r="Q31" i="1"/>
  <c r="Y31" i="1"/>
  <c r="L37" i="1"/>
  <c r="T37" i="1"/>
  <c r="H43" i="1"/>
  <c r="P43" i="1"/>
  <c r="X43" i="1"/>
  <c r="E82" i="1"/>
  <c r="Q82" i="1"/>
  <c r="Y82" i="1"/>
  <c r="L88" i="1"/>
  <c r="X88" i="1"/>
  <c r="AB88" i="1"/>
  <c r="L94" i="1"/>
  <c r="X94" i="1"/>
  <c r="G100" i="1"/>
  <c r="K106" i="1"/>
  <c r="W106" i="1"/>
  <c r="M13" i="1"/>
  <c r="U13" i="1"/>
  <c r="F25" i="1"/>
  <c r="R25" i="1"/>
  <c r="V25" i="1"/>
  <c r="F31" i="1"/>
  <c r="J31" i="1"/>
  <c r="N31" i="1"/>
  <c r="R31" i="1"/>
  <c r="V31" i="1"/>
  <c r="Z31" i="1"/>
  <c r="E37" i="1"/>
  <c r="I37" i="1"/>
  <c r="M37" i="1"/>
  <c r="Q37" i="1"/>
  <c r="U37" i="1"/>
  <c r="Y37" i="1"/>
  <c r="E43" i="1"/>
  <c r="I43" i="1"/>
  <c r="G57" i="1"/>
  <c r="F112" i="1"/>
  <c r="J112" i="1"/>
  <c r="N112" i="1"/>
  <c r="R112" i="1"/>
  <c r="V112" i="1"/>
  <c r="Z112" i="1"/>
  <c r="H13" i="1"/>
  <c r="T13" i="1"/>
  <c r="E25" i="1"/>
  <c r="U25" i="1"/>
  <c r="M31" i="1"/>
  <c r="U31" i="1"/>
  <c r="AB37" i="1"/>
  <c r="M82" i="1"/>
  <c r="U82" i="1"/>
  <c r="P88" i="1"/>
  <c r="H94" i="1"/>
  <c r="T94" i="1"/>
  <c r="K100" i="1"/>
  <c r="W100" i="1"/>
  <c r="O106" i="1"/>
  <c r="AA106" i="1"/>
  <c r="I13" i="1"/>
  <c r="J20" i="1"/>
  <c r="J18" i="1"/>
  <c r="J25" i="1"/>
  <c r="Z13" i="1"/>
  <c r="R14" i="1"/>
  <c r="K19" i="1"/>
  <c r="W19" i="1"/>
  <c r="G49" i="1"/>
  <c r="K49" i="1"/>
  <c r="O49" i="1"/>
  <c r="S49" i="1"/>
  <c r="W49" i="1"/>
  <c r="AA49" i="1"/>
  <c r="G56" i="1"/>
  <c r="K56" i="1"/>
  <c r="O56" i="1"/>
  <c r="S56" i="1"/>
  <c r="W56" i="1"/>
  <c r="AA56" i="1"/>
  <c r="W105" i="1"/>
  <c r="Q135" i="1"/>
  <c r="Q137" i="1"/>
  <c r="E136" i="1"/>
  <c r="I136" i="1"/>
  <c r="M136" i="1"/>
  <c r="U136" i="1"/>
  <c r="Y136" i="1"/>
  <c r="I135" i="1"/>
  <c r="N13" i="1"/>
  <c r="V13" i="1"/>
  <c r="E19" i="1"/>
  <c r="I19" i="1"/>
  <c r="M19" i="1"/>
  <c r="Q19" i="1"/>
  <c r="U19" i="1"/>
  <c r="Y19" i="1"/>
  <c r="H25" i="1"/>
  <c r="L25" i="1"/>
  <c r="P25" i="1"/>
  <c r="T25" i="1"/>
  <c r="X25" i="1"/>
  <c r="AB25" i="1"/>
  <c r="H31" i="1"/>
  <c r="L31" i="1"/>
  <c r="P31" i="1"/>
  <c r="T31" i="1"/>
  <c r="X31" i="1"/>
  <c r="AB31" i="1"/>
  <c r="G37" i="1"/>
  <c r="K37" i="1"/>
  <c r="O37" i="1"/>
  <c r="S37" i="1"/>
  <c r="W37" i="1"/>
  <c r="AA37" i="1"/>
  <c r="G43" i="1"/>
  <c r="S43" i="1"/>
  <c r="W43" i="1"/>
  <c r="F49" i="1"/>
  <c r="J49" i="1"/>
  <c r="N49" i="1"/>
  <c r="R49" i="1"/>
  <c r="V49" i="1"/>
  <c r="Z49" i="1"/>
  <c r="F56" i="1"/>
  <c r="J56" i="1"/>
  <c r="N56" i="1"/>
  <c r="R56" i="1"/>
  <c r="V56" i="1"/>
  <c r="Z56" i="1"/>
  <c r="E62" i="1"/>
  <c r="I62" i="1"/>
  <c r="M62" i="1"/>
  <c r="Q62" i="1"/>
  <c r="U62" i="1"/>
  <c r="Y62" i="1"/>
  <c r="G68" i="1"/>
  <c r="O69" i="1"/>
  <c r="W70" i="1"/>
  <c r="H82" i="1"/>
  <c r="L82" i="1"/>
  <c r="P82" i="1"/>
  <c r="T82" i="1"/>
  <c r="X82" i="1"/>
  <c r="AB82" i="1"/>
  <c r="G88" i="1"/>
  <c r="K88" i="1"/>
  <c r="O88" i="1"/>
  <c r="S88" i="1"/>
  <c r="W88" i="1"/>
  <c r="AA88" i="1"/>
  <c r="G94" i="1"/>
  <c r="S94" i="1"/>
  <c r="W94" i="1"/>
  <c r="F100" i="1"/>
  <c r="J100" i="1"/>
  <c r="N100" i="1"/>
  <c r="R100" i="1"/>
  <c r="V100" i="1"/>
  <c r="Z100" i="1"/>
  <c r="F106" i="1"/>
  <c r="J106" i="1"/>
  <c r="N106" i="1"/>
  <c r="R106" i="1"/>
  <c r="V106" i="1"/>
  <c r="Z106" i="1"/>
  <c r="E112" i="1"/>
  <c r="I112" i="1"/>
  <c r="M112" i="1"/>
  <c r="Q112" i="1"/>
  <c r="U112" i="1"/>
  <c r="Y112" i="1"/>
  <c r="P113" i="1"/>
  <c r="H117" i="1"/>
  <c r="P118" i="1"/>
  <c r="K129" i="1"/>
  <c r="S129" i="1"/>
  <c r="AA129" i="1"/>
  <c r="H136" i="1"/>
  <c r="L136" i="1"/>
  <c r="P136" i="1"/>
  <c r="T136" i="1"/>
  <c r="X136" i="1"/>
  <c r="AB136" i="1"/>
  <c r="Y141" i="1"/>
  <c r="I143" i="1"/>
  <c r="F148" i="1"/>
  <c r="J148" i="1"/>
  <c r="N148" i="1"/>
  <c r="R148" i="1"/>
  <c r="V148" i="1"/>
  <c r="Z148" i="1"/>
  <c r="Q147" i="1"/>
  <c r="E149" i="1"/>
  <c r="E150" i="1"/>
  <c r="M153" i="1"/>
  <c r="U153" i="1"/>
  <c r="M160" i="1"/>
  <c r="I159" i="1"/>
  <c r="H166" i="1"/>
  <c r="L166" i="1"/>
  <c r="P166" i="1"/>
  <c r="T166" i="1"/>
  <c r="X166" i="1"/>
  <c r="AB166" i="1"/>
  <c r="I167" i="1"/>
  <c r="G172" i="1"/>
  <c r="K172" i="1"/>
  <c r="O172" i="1"/>
  <c r="S172" i="1"/>
  <c r="W172" i="1"/>
  <c r="AA172" i="1"/>
  <c r="Q171" i="1"/>
  <c r="M173" i="1"/>
  <c r="F179" i="1"/>
  <c r="J179" i="1"/>
  <c r="N179" i="1"/>
  <c r="R179" i="1"/>
  <c r="V179" i="1"/>
  <c r="Z179" i="1"/>
  <c r="Y186" i="1"/>
  <c r="H142" i="1"/>
  <c r="L142" i="1"/>
  <c r="P142" i="1"/>
  <c r="T142" i="1"/>
  <c r="X142" i="1"/>
  <c r="AB142" i="1"/>
  <c r="Y147" i="1"/>
  <c r="I149" i="1"/>
  <c r="G153" i="1"/>
  <c r="O153" i="1"/>
  <c r="W153" i="1"/>
  <c r="F160" i="1"/>
  <c r="J160" i="1"/>
  <c r="N160" i="1"/>
  <c r="R160" i="1"/>
  <c r="V160" i="1"/>
  <c r="Z160" i="1"/>
  <c r="E166" i="1"/>
  <c r="I166" i="1"/>
  <c r="M166" i="1"/>
  <c r="U166" i="1"/>
  <c r="Y166" i="1"/>
  <c r="H172" i="1"/>
  <c r="L172" i="1"/>
  <c r="P172" i="1"/>
  <c r="T172" i="1"/>
  <c r="X172" i="1"/>
  <c r="AB172" i="1"/>
  <c r="Y171" i="1"/>
  <c r="G179" i="1"/>
  <c r="K179" i="1"/>
  <c r="O179" i="1"/>
  <c r="S179" i="1"/>
  <c r="W179" i="1"/>
  <c r="AA179" i="1"/>
  <c r="I180" i="1"/>
  <c r="E191" i="1"/>
  <c r="I191" i="1"/>
  <c r="M191" i="1"/>
  <c r="Q191" i="1"/>
  <c r="U191" i="1"/>
  <c r="Y191" i="1"/>
  <c r="I190" i="1"/>
  <c r="M43" i="1"/>
  <c r="Q43" i="1"/>
  <c r="U43" i="1"/>
  <c r="Y43" i="1"/>
  <c r="H49" i="1"/>
  <c r="L49" i="1"/>
  <c r="P49" i="1"/>
  <c r="T49" i="1"/>
  <c r="X49" i="1"/>
  <c r="AB49" i="1"/>
  <c r="H56" i="1"/>
  <c r="L56" i="1"/>
  <c r="P56" i="1"/>
  <c r="T56" i="1"/>
  <c r="X56" i="1"/>
  <c r="AB56" i="1"/>
  <c r="G62" i="1"/>
  <c r="K62" i="1"/>
  <c r="O62" i="1"/>
  <c r="S62" i="1"/>
  <c r="W62" i="1"/>
  <c r="AA62" i="1"/>
  <c r="W68" i="1"/>
  <c r="G70" i="1"/>
  <c r="F82" i="1"/>
  <c r="J82" i="1"/>
  <c r="N82" i="1"/>
  <c r="R82" i="1"/>
  <c r="V82" i="1"/>
  <c r="Z82" i="1"/>
  <c r="E88" i="1"/>
  <c r="I88" i="1"/>
  <c r="M88" i="1"/>
  <c r="Q88" i="1"/>
  <c r="U88" i="1"/>
  <c r="Y88" i="1"/>
  <c r="E94" i="1"/>
  <c r="I94" i="1"/>
  <c r="M94" i="1"/>
  <c r="Q94" i="1"/>
  <c r="U94" i="1"/>
  <c r="Y94" i="1"/>
  <c r="H100" i="1"/>
  <c r="L100" i="1"/>
  <c r="P100" i="1"/>
  <c r="T100" i="1"/>
  <c r="X100" i="1"/>
  <c r="AB100" i="1"/>
  <c r="H106" i="1"/>
  <c r="L106" i="1"/>
  <c r="P106" i="1"/>
  <c r="T106" i="1"/>
  <c r="X106" i="1"/>
  <c r="AB106" i="1"/>
  <c r="G112" i="1"/>
  <c r="K112" i="1"/>
  <c r="O112" i="1"/>
  <c r="S112" i="1"/>
  <c r="W112" i="1"/>
  <c r="AA112" i="1"/>
  <c r="F136" i="1"/>
  <c r="J136" i="1"/>
  <c r="N136" i="1"/>
  <c r="R136" i="1"/>
  <c r="V136" i="1"/>
  <c r="Z136" i="1"/>
  <c r="E142" i="1"/>
  <c r="M142" i="1"/>
  <c r="U142" i="1"/>
  <c r="H148" i="1"/>
  <c r="L148" i="1"/>
  <c r="P148" i="1"/>
  <c r="T148" i="1"/>
  <c r="X148" i="1"/>
  <c r="AB148" i="1"/>
  <c r="F154" i="1"/>
  <c r="J154" i="1"/>
  <c r="N154" i="1"/>
  <c r="R154" i="1"/>
  <c r="V154" i="1"/>
  <c r="Z154" i="1"/>
  <c r="G160" i="1"/>
  <c r="K160" i="1"/>
  <c r="O160" i="1"/>
  <c r="S160" i="1"/>
  <c r="W160" i="1"/>
  <c r="AA160" i="1"/>
  <c r="F166" i="1"/>
  <c r="J166" i="1"/>
  <c r="N166" i="1"/>
  <c r="R166" i="1"/>
  <c r="V166" i="1"/>
  <c r="Z166" i="1"/>
  <c r="M172" i="1"/>
  <c r="I171" i="1"/>
  <c r="H179" i="1"/>
  <c r="L179" i="1"/>
  <c r="P179" i="1"/>
  <c r="T179" i="1"/>
  <c r="X179" i="1"/>
  <c r="AB179" i="1"/>
  <c r="Q186" i="1"/>
  <c r="Q184" i="1"/>
  <c r="M185" i="1"/>
  <c r="Q185" i="1"/>
  <c r="U185" i="1"/>
  <c r="I184" i="1"/>
  <c r="H197" i="1"/>
  <c r="L197" i="1"/>
  <c r="P197" i="1"/>
  <c r="T197" i="1"/>
  <c r="X197" i="1"/>
  <c r="AB197" i="1"/>
  <c r="E210" i="1"/>
  <c r="I210" i="1"/>
  <c r="M210" i="1"/>
  <c r="Q210" i="1"/>
  <c r="U210" i="1"/>
  <c r="Y210" i="1"/>
  <c r="H19" i="1"/>
  <c r="L19" i="1"/>
  <c r="P19" i="1"/>
  <c r="T19" i="1"/>
  <c r="X19" i="1"/>
  <c r="AB19" i="1"/>
  <c r="G25" i="1"/>
  <c r="K25" i="1"/>
  <c r="O25" i="1"/>
  <c r="S25" i="1"/>
  <c r="W25" i="1"/>
  <c r="AA25" i="1"/>
  <c r="G31" i="1"/>
  <c r="S31" i="1"/>
  <c r="W31" i="1"/>
  <c r="F37" i="1"/>
  <c r="J37" i="1"/>
  <c r="N37" i="1"/>
  <c r="R37" i="1"/>
  <c r="V37" i="1"/>
  <c r="Z37" i="1"/>
  <c r="F43" i="1"/>
  <c r="J43" i="1"/>
  <c r="N43" i="1"/>
  <c r="R43" i="1"/>
  <c r="V43" i="1"/>
  <c r="Z43" i="1"/>
  <c r="E49" i="1"/>
  <c r="I49" i="1"/>
  <c r="M49" i="1"/>
  <c r="Q49" i="1"/>
  <c r="U49" i="1"/>
  <c r="Y49" i="1"/>
  <c r="E56" i="1"/>
  <c r="I56" i="1"/>
  <c r="M56" i="1"/>
  <c r="Q56" i="1"/>
  <c r="U56" i="1"/>
  <c r="Y56" i="1"/>
  <c r="H62" i="1"/>
  <c r="L62" i="1"/>
  <c r="P62" i="1"/>
  <c r="T62" i="1"/>
  <c r="X62" i="1"/>
  <c r="AB62" i="1"/>
  <c r="K69" i="1"/>
  <c r="S70" i="1"/>
  <c r="G82" i="1"/>
  <c r="S82" i="1"/>
  <c r="W82" i="1"/>
  <c r="F88" i="1"/>
  <c r="J88" i="1"/>
  <c r="N88" i="1"/>
  <c r="R88" i="1"/>
  <c r="V88" i="1"/>
  <c r="Z88" i="1"/>
  <c r="F94" i="1"/>
  <c r="J94" i="1"/>
  <c r="N94" i="1"/>
  <c r="R94" i="1"/>
  <c r="V94" i="1"/>
  <c r="Z94" i="1"/>
  <c r="E100" i="1"/>
  <c r="I100" i="1"/>
  <c r="M100" i="1"/>
  <c r="Q100" i="1"/>
  <c r="U100" i="1"/>
  <c r="Y100" i="1"/>
  <c r="E106" i="1"/>
  <c r="I106" i="1"/>
  <c r="M106" i="1"/>
  <c r="Q106" i="1"/>
  <c r="U106" i="1"/>
  <c r="Y106" i="1"/>
  <c r="H112" i="1"/>
  <c r="L112" i="1"/>
  <c r="P112" i="1"/>
  <c r="T112" i="1"/>
  <c r="X112" i="1"/>
  <c r="AB112" i="1"/>
  <c r="AB113" i="1"/>
  <c r="I129" i="1"/>
  <c r="Q129" i="1"/>
  <c r="Y129" i="1"/>
  <c r="F142" i="1"/>
  <c r="J142" i="1"/>
  <c r="N142" i="1"/>
  <c r="R142" i="1"/>
  <c r="V142" i="1"/>
  <c r="Z142" i="1"/>
  <c r="E148" i="1"/>
  <c r="M148" i="1"/>
  <c r="U148" i="1"/>
  <c r="Y148" i="1"/>
  <c r="K153" i="1"/>
  <c r="S153" i="1"/>
  <c r="AA153" i="1"/>
  <c r="H160" i="1"/>
  <c r="L160" i="1"/>
  <c r="P160" i="1"/>
  <c r="T160" i="1"/>
  <c r="X160" i="1"/>
  <c r="AB160" i="1"/>
  <c r="G166" i="1"/>
  <c r="K166" i="1"/>
  <c r="O166" i="1"/>
  <c r="S166" i="1"/>
  <c r="W166" i="1"/>
  <c r="AA166" i="1"/>
  <c r="F172" i="1"/>
  <c r="J172" i="1"/>
  <c r="N172" i="1"/>
  <c r="R172" i="1"/>
  <c r="V172" i="1"/>
  <c r="Z172" i="1"/>
  <c r="E179" i="1"/>
  <c r="I179" i="1"/>
  <c r="M179" i="1"/>
  <c r="U179" i="1"/>
  <c r="Y178" i="1"/>
  <c r="F185" i="1"/>
  <c r="J185" i="1"/>
  <c r="N185" i="1"/>
  <c r="R185" i="1"/>
  <c r="V185" i="1"/>
  <c r="Z185" i="1"/>
  <c r="M184" i="1"/>
  <c r="O215" i="1"/>
  <c r="AA227" i="1"/>
  <c r="K229" i="1"/>
  <c r="F235" i="1"/>
  <c r="J235" i="1"/>
  <c r="N235" i="1"/>
  <c r="R235" i="1"/>
  <c r="V235" i="1"/>
  <c r="Z235" i="1"/>
  <c r="H241" i="1"/>
  <c r="L241" i="1"/>
  <c r="P241" i="1"/>
  <c r="T241" i="1"/>
  <c r="X241" i="1"/>
  <c r="AB241" i="1"/>
  <c r="G248" i="1"/>
  <c r="W248" i="1"/>
  <c r="S247" i="1"/>
  <c r="K249" i="1"/>
  <c r="E254" i="1"/>
  <c r="I254" i="1"/>
  <c r="M254" i="1"/>
  <c r="Q254" i="1"/>
  <c r="U254" i="1"/>
  <c r="Y254" i="1"/>
  <c r="H260" i="1"/>
  <c r="E266" i="1"/>
  <c r="G185" i="1"/>
  <c r="K185" i="1"/>
  <c r="O185" i="1"/>
  <c r="S185" i="1"/>
  <c r="W185" i="1"/>
  <c r="AA185" i="1"/>
  <c r="F191" i="1"/>
  <c r="J191" i="1"/>
  <c r="N191" i="1"/>
  <c r="R191" i="1"/>
  <c r="V191" i="1"/>
  <c r="Z191" i="1"/>
  <c r="M197" i="1"/>
  <c r="I196" i="1"/>
  <c r="F210" i="1"/>
  <c r="J210" i="1"/>
  <c r="N210" i="1"/>
  <c r="R210" i="1"/>
  <c r="V210" i="1"/>
  <c r="Z210" i="1"/>
  <c r="H216" i="1"/>
  <c r="L216" i="1"/>
  <c r="P216" i="1"/>
  <c r="T216" i="1"/>
  <c r="X216" i="1"/>
  <c r="AB216" i="1"/>
  <c r="S215" i="1"/>
  <c r="K221" i="1"/>
  <c r="AA221" i="1"/>
  <c r="S222" i="1"/>
  <c r="K228" i="1"/>
  <c r="S229" i="1"/>
  <c r="G235" i="1"/>
  <c r="W235" i="1"/>
  <c r="S234" i="1"/>
  <c r="E241" i="1"/>
  <c r="I241" i="1"/>
  <c r="M241" i="1"/>
  <c r="Q241" i="1"/>
  <c r="U241" i="1"/>
  <c r="Y241" i="1"/>
  <c r="K240" i="1"/>
  <c r="AA242" i="1"/>
  <c r="H248" i="1"/>
  <c r="L248" i="1"/>
  <c r="P248" i="1"/>
  <c r="T248" i="1"/>
  <c r="X248" i="1"/>
  <c r="AB248" i="1"/>
  <c r="W247" i="1"/>
  <c r="F254" i="1"/>
  <c r="J254" i="1"/>
  <c r="N254" i="1"/>
  <c r="R254" i="1"/>
  <c r="V254" i="1"/>
  <c r="Z254" i="1"/>
  <c r="E260" i="1"/>
  <c r="S259" i="1"/>
  <c r="Y179" i="1"/>
  <c r="H185" i="1"/>
  <c r="L185" i="1"/>
  <c r="P185" i="1"/>
  <c r="T185" i="1"/>
  <c r="X185" i="1"/>
  <c r="AB185" i="1"/>
  <c r="G191" i="1"/>
  <c r="K191" i="1"/>
  <c r="O191" i="1"/>
  <c r="S191" i="1"/>
  <c r="W191" i="1"/>
  <c r="AA191" i="1"/>
  <c r="F197" i="1"/>
  <c r="J197" i="1"/>
  <c r="N197" i="1"/>
  <c r="R197" i="1"/>
  <c r="V197" i="1"/>
  <c r="Z197" i="1"/>
  <c r="O209" i="1"/>
  <c r="E216" i="1"/>
  <c r="I216" i="1"/>
  <c r="M216" i="1"/>
  <c r="Q216" i="1"/>
  <c r="U216" i="1"/>
  <c r="Y216" i="1"/>
  <c r="G215" i="1"/>
  <c r="W215" i="1"/>
  <c r="O221" i="1"/>
  <c r="S228" i="1"/>
  <c r="AA229" i="1"/>
  <c r="H235" i="1"/>
  <c r="L235" i="1"/>
  <c r="P235" i="1"/>
  <c r="T235" i="1"/>
  <c r="X235" i="1"/>
  <c r="AB235" i="1"/>
  <c r="F241" i="1"/>
  <c r="J241" i="1"/>
  <c r="N241" i="1"/>
  <c r="R241" i="1"/>
  <c r="V241" i="1"/>
  <c r="Z241" i="1"/>
  <c r="E248" i="1"/>
  <c r="I248" i="1"/>
  <c r="M248" i="1"/>
  <c r="Q248" i="1"/>
  <c r="U248" i="1"/>
  <c r="Y248" i="1"/>
  <c r="G247" i="1"/>
  <c r="AA247" i="1"/>
  <c r="G254" i="1"/>
  <c r="O254" i="1"/>
  <c r="W254" i="1"/>
  <c r="H191" i="1"/>
  <c r="L191" i="1"/>
  <c r="P191" i="1"/>
  <c r="T191" i="1"/>
  <c r="X191" i="1"/>
  <c r="AB191" i="1"/>
  <c r="G197" i="1"/>
  <c r="K197" i="1"/>
  <c r="O197" i="1"/>
  <c r="S197" i="1"/>
  <c r="W197" i="1"/>
  <c r="AA197" i="1"/>
  <c r="H210" i="1"/>
  <c r="L210" i="1"/>
  <c r="P210" i="1"/>
  <c r="T210" i="1"/>
  <c r="X210" i="1"/>
  <c r="AB210" i="1"/>
  <c r="F216" i="1"/>
  <c r="J216" i="1"/>
  <c r="N216" i="1"/>
  <c r="R216" i="1"/>
  <c r="V216" i="1"/>
  <c r="Z216" i="1"/>
  <c r="K215" i="1"/>
  <c r="AA215" i="1"/>
  <c r="E235" i="1"/>
  <c r="I235" i="1"/>
  <c r="M235" i="1"/>
  <c r="Q235" i="1"/>
  <c r="U235" i="1"/>
  <c r="Y235" i="1"/>
  <c r="G241" i="1"/>
  <c r="O241" i="1"/>
  <c r="W241" i="1"/>
  <c r="F248" i="1"/>
  <c r="J248" i="1"/>
  <c r="N248" i="1"/>
  <c r="R248" i="1"/>
  <c r="V248" i="1"/>
  <c r="Z248" i="1"/>
  <c r="H254" i="1"/>
  <c r="L254" i="1"/>
  <c r="P254" i="1"/>
  <c r="T254" i="1"/>
  <c r="X254" i="1"/>
  <c r="AB254" i="1"/>
  <c r="G261" i="1"/>
  <c r="G259" i="1"/>
  <c r="W259" i="1"/>
  <c r="W261" i="1"/>
  <c r="AA261" i="1"/>
  <c r="AA259" i="1"/>
  <c r="G260" i="1"/>
  <c r="K260" i="1"/>
  <c r="S260" i="1"/>
  <c r="W260" i="1"/>
  <c r="AA260" i="1"/>
  <c r="K261" i="1"/>
  <c r="I260" i="1"/>
  <c r="M260" i="1"/>
  <c r="Q260" i="1"/>
  <c r="U260" i="1"/>
  <c r="Y260" i="1"/>
  <c r="G266" i="1"/>
  <c r="O266" i="1"/>
  <c r="W266" i="1"/>
  <c r="F272" i="1"/>
  <c r="J272" i="1"/>
  <c r="N272" i="1"/>
  <c r="R272" i="1"/>
  <c r="V272" i="1"/>
  <c r="Z272" i="1"/>
  <c r="K271" i="1"/>
  <c r="K272" i="1"/>
  <c r="G273" i="1"/>
  <c r="AA273" i="1"/>
  <c r="H278" i="1"/>
  <c r="L278" i="1"/>
  <c r="P278" i="1"/>
  <c r="T278" i="1"/>
  <c r="X278" i="1"/>
  <c r="AB278" i="1"/>
  <c r="G291" i="1"/>
  <c r="W291" i="1"/>
  <c r="S290" i="1"/>
  <c r="K292" i="1"/>
  <c r="E297" i="1"/>
  <c r="I297" i="1"/>
  <c r="M297" i="1"/>
  <c r="Q297" i="1"/>
  <c r="U297" i="1"/>
  <c r="Y297" i="1"/>
  <c r="K296" i="1"/>
  <c r="AA298" i="1"/>
  <c r="H304" i="1"/>
  <c r="L304" i="1"/>
  <c r="P304" i="1"/>
  <c r="T304" i="1"/>
  <c r="X304" i="1"/>
  <c r="AB304" i="1"/>
  <c r="F310" i="1"/>
  <c r="N310" i="1"/>
  <c r="R310" i="1"/>
  <c r="V310" i="1"/>
  <c r="P309" i="1"/>
  <c r="AB309" i="1"/>
  <c r="T311" i="1"/>
  <c r="E322" i="1"/>
  <c r="I322" i="1"/>
  <c r="M322" i="1"/>
  <c r="Q322" i="1"/>
  <c r="U322" i="1"/>
  <c r="Y322" i="1"/>
  <c r="F328" i="1"/>
  <c r="N328" i="1"/>
  <c r="V328" i="1"/>
  <c r="L327" i="1"/>
  <c r="J329" i="1"/>
  <c r="E334" i="1"/>
  <c r="I334" i="1"/>
  <c r="M334" i="1"/>
  <c r="Q334" i="1"/>
  <c r="U334" i="1"/>
  <c r="Y334" i="1"/>
  <c r="Q347" i="1"/>
  <c r="Q351" i="1"/>
  <c r="F260" i="1"/>
  <c r="J260" i="1"/>
  <c r="N260" i="1"/>
  <c r="R260" i="1"/>
  <c r="V260" i="1"/>
  <c r="Z260" i="1"/>
  <c r="H266" i="1"/>
  <c r="L266" i="1"/>
  <c r="P266" i="1"/>
  <c r="T266" i="1"/>
  <c r="X266" i="1"/>
  <c r="AB266" i="1"/>
  <c r="S267" i="1"/>
  <c r="G272" i="1"/>
  <c r="W272" i="1"/>
  <c r="E278" i="1"/>
  <c r="I278" i="1"/>
  <c r="M278" i="1"/>
  <c r="Q278" i="1"/>
  <c r="U278" i="1"/>
  <c r="Y278" i="1"/>
  <c r="K277" i="1"/>
  <c r="AA279" i="1"/>
  <c r="H291" i="1"/>
  <c r="L291" i="1"/>
  <c r="P291" i="1"/>
  <c r="T291" i="1"/>
  <c r="X291" i="1"/>
  <c r="AB291" i="1"/>
  <c r="F297" i="1"/>
  <c r="J297" i="1"/>
  <c r="N297" i="1"/>
  <c r="R297" i="1"/>
  <c r="V297" i="1"/>
  <c r="Z297" i="1"/>
  <c r="S296" i="1"/>
  <c r="E304" i="1"/>
  <c r="I304" i="1"/>
  <c r="M304" i="1"/>
  <c r="Q304" i="1"/>
  <c r="U304" i="1"/>
  <c r="Y304" i="1"/>
  <c r="O310" i="1"/>
  <c r="R309" i="1"/>
  <c r="L311" i="1"/>
  <c r="L316" i="1"/>
  <c r="AB316" i="1"/>
  <c r="F322" i="1"/>
  <c r="N322" i="1"/>
  <c r="V322" i="1"/>
  <c r="R321" i="1"/>
  <c r="G328" i="1"/>
  <c r="K328" i="1"/>
  <c r="O328" i="1"/>
  <c r="S328" i="1"/>
  <c r="W328" i="1"/>
  <c r="AA328" i="1"/>
  <c r="R335" i="1"/>
  <c r="R333" i="1"/>
  <c r="Z335" i="1"/>
  <c r="Z333" i="1"/>
  <c r="F334" i="1"/>
  <c r="R334" i="1"/>
  <c r="Z334" i="1"/>
  <c r="J334" i="1"/>
  <c r="I266" i="1"/>
  <c r="M266" i="1"/>
  <c r="Q266" i="1"/>
  <c r="U266" i="1"/>
  <c r="Y266" i="1"/>
  <c r="H272" i="1"/>
  <c r="L272" i="1"/>
  <c r="P272" i="1"/>
  <c r="T272" i="1"/>
  <c r="X272" i="1"/>
  <c r="AB272" i="1"/>
  <c r="F278" i="1"/>
  <c r="J278" i="1"/>
  <c r="N278" i="1"/>
  <c r="R278" i="1"/>
  <c r="V278" i="1"/>
  <c r="Z278" i="1"/>
  <c r="E291" i="1"/>
  <c r="I291" i="1"/>
  <c r="M291" i="1"/>
  <c r="Q291" i="1"/>
  <c r="U291" i="1"/>
  <c r="Y291" i="1"/>
  <c r="G297" i="1"/>
  <c r="O297" i="1"/>
  <c r="W297" i="1"/>
  <c r="F304" i="1"/>
  <c r="J304" i="1"/>
  <c r="N304" i="1"/>
  <c r="R304" i="1"/>
  <c r="V304" i="1"/>
  <c r="Z304" i="1"/>
  <c r="P310" i="1"/>
  <c r="E316" i="1"/>
  <c r="I316" i="1"/>
  <c r="M316" i="1"/>
  <c r="Q316" i="1"/>
  <c r="U316" i="1"/>
  <c r="Y316" i="1"/>
  <c r="G322" i="1"/>
  <c r="K322" i="1"/>
  <c r="O322" i="1"/>
  <c r="S322" i="1"/>
  <c r="W322" i="1"/>
  <c r="AA322" i="1"/>
  <c r="L328" i="1"/>
  <c r="AB328" i="1"/>
  <c r="G334" i="1"/>
  <c r="M347" i="1"/>
  <c r="M345" i="1"/>
  <c r="Y347" i="1"/>
  <c r="Y345" i="1"/>
  <c r="I346" i="1"/>
  <c r="M346" i="1"/>
  <c r="Q346" i="1"/>
  <c r="U346" i="1"/>
  <c r="Y346" i="1"/>
  <c r="I345" i="1"/>
  <c r="E352" i="1"/>
  <c r="I352" i="1"/>
  <c r="M352" i="1"/>
  <c r="U352" i="1"/>
  <c r="I351" i="1"/>
  <c r="Y353" i="1"/>
  <c r="K359" i="1"/>
  <c r="K357" i="1"/>
  <c r="S359" i="1"/>
  <c r="S357" i="1"/>
  <c r="AA359" i="1"/>
  <c r="AA357" i="1"/>
  <c r="G358" i="1"/>
  <c r="K358" i="1"/>
  <c r="O358" i="1"/>
  <c r="S358" i="1"/>
  <c r="W358" i="1"/>
  <c r="AA358" i="1"/>
  <c r="L260" i="1"/>
  <c r="P260" i="1"/>
  <c r="T260" i="1"/>
  <c r="X260" i="1"/>
  <c r="AB260" i="1"/>
  <c r="F266" i="1"/>
  <c r="J266" i="1"/>
  <c r="N266" i="1"/>
  <c r="R266" i="1"/>
  <c r="V266" i="1"/>
  <c r="Z266" i="1"/>
  <c r="E272" i="1"/>
  <c r="I272" i="1"/>
  <c r="M272" i="1"/>
  <c r="Q272" i="1"/>
  <c r="U272" i="1"/>
  <c r="Y272" i="1"/>
  <c r="G278" i="1"/>
  <c r="O278" i="1"/>
  <c r="W278" i="1"/>
  <c r="F291" i="1"/>
  <c r="J291" i="1"/>
  <c r="N291" i="1"/>
  <c r="R291" i="1"/>
  <c r="V291" i="1"/>
  <c r="Z291" i="1"/>
  <c r="H297" i="1"/>
  <c r="L297" i="1"/>
  <c r="P297" i="1"/>
  <c r="T297" i="1"/>
  <c r="X297" i="1"/>
  <c r="AB297" i="1"/>
  <c r="G304" i="1"/>
  <c r="W304" i="1"/>
  <c r="W309" i="1"/>
  <c r="F316" i="1"/>
  <c r="N316" i="1"/>
  <c r="V316" i="1"/>
  <c r="E328" i="1"/>
  <c r="I328" i="1"/>
  <c r="M328" i="1"/>
  <c r="Q328" i="1"/>
  <c r="U328" i="1"/>
  <c r="Y328" i="1"/>
  <c r="AB327" i="1"/>
  <c r="Q339" i="1"/>
  <c r="Q341" i="1"/>
  <c r="U339" i="1"/>
  <c r="U341" i="1"/>
  <c r="Y339" i="1"/>
  <c r="Y341" i="1"/>
  <c r="E340" i="1"/>
  <c r="I340" i="1"/>
  <c r="M340" i="1"/>
  <c r="Q340" i="1"/>
  <c r="U340" i="1"/>
  <c r="Y340" i="1"/>
  <c r="N334" i="1"/>
  <c r="V334" i="1"/>
  <c r="N340" i="1"/>
  <c r="R340" i="1"/>
  <c r="R339" i="1"/>
  <c r="N346" i="1"/>
  <c r="V345" i="1"/>
  <c r="J352" i="1"/>
  <c r="N352" i="1"/>
  <c r="R352" i="1"/>
  <c r="Z352" i="1"/>
  <c r="H358" i="1"/>
  <c r="L358" i="1"/>
  <c r="P358" i="1"/>
  <c r="T358" i="1"/>
  <c r="X358" i="1"/>
  <c r="AB358" i="1"/>
  <c r="H365" i="1"/>
  <c r="L365" i="1"/>
  <c r="P365" i="1"/>
  <c r="T365" i="1"/>
  <c r="X365" i="1"/>
  <c r="AB365" i="1"/>
  <c r="Q364" i="1"/>
  <c r="E371" i="1"/>
  <c r="I371" i="1"/>
  <c r="M371" i="1"/>
  <c r="Q371" i="1"/>
  <c r="U371" i="1"/>
  <c r="Y371" i="1"/>
  <c r="G377" i="1"/>
  <c r="O377" i="1"/>
  <c r="W377" i="1"/>
  <c r="AA376" i="1"/>
  <c r="K378" i="1"/>
  <c r="I415" i="1"/>
  <c r="I413" i="1"/>
  <c r="E414" i="1"/>
  <c r="I414" i="1"/>
  <c r="J419" i="1"/>
  <c r="J421" i="1"/>
  <c r="V419" i="1"/>
  <c r="V421" i="1"/>
  <c r="F420" i="1"/>
  <c r="J420" i="1"/>
  <c r="N420" i="1"/>
  <c r="R420" i="1"/>
  <c r="V420" i="1"/>
  <c r="Z420" i="1"/>
  <c r="F421" i="1"/>
  <c r="G426" i="1"/>
  <c r="K426" i="1"/>
  <c r="O426" i="1"/>
  <c r="S426" i="1"/>
  <c r="W426" i="1"/>
  <c r="AA426" i="1"/>
  <c r="K334" i="1"/>
  <c r="O334" i="1"/>
  <c r="S334" i="1"/>
  <c r="W334" i="1"/>
  <c r="AA334" i="1"/>
  <c r="T333" i="1"/>
  <c r="G340" i="1"/>
  <c r="K340" i="1"/>
  <c r="O340" i="1"/>
  <c r="S340" i="1"/>
  <c r="W340" i="1"/>
  <c r="AA340" i="1"/>
  <c r="G346" i="1"/>
  <c r="O346" i="1"/>
  <c r="W346" i="1"/>
  <c r="O352" i="1"/>
  <c r="M358" i="1"/>
  <c r="I357" i="1"/>
  <c r="F359" i="1"/>
  <c r="I364" i="1"/>
  <c r="F371" i="1"/>
  <c r="J371" i="1"/>
  <c r="N371" i="1"/>
  <c r="R371" i="1"/>
  <c r="V371" i="1"/>
  <c r="Z371" i="1"/>
  <c r="H377" i="1"/>
  <c r="L377" i="1"/>
  <c r="P377" i="1"/>
  <c r="T377" i="1"/>
  <c r="X377" i="1"/>
  <c r="AB377" i="1"/>
  <c r="S378" i="1"/>
  <c r="G389" i="1"/>
  <c r="K389" i="1"/>
  <c r="O389" i="1"/>
  <c r="S389" i="1"/>
  <c r="W389" i="1"/>
  <c r="AA389" i="1"/>
  <c r="E402" i="1"/>
  <c r="I402" i="1"/>
  <c r="M402" i="1"/>
  <c r="Q402" i="1"/>
  <c r="U402" i="1"/>
  <c r="Y402" i="1"/>
  <c r="Z421" i="1"/>
  <c r="R431" i="1"/>
  <c r="R433" i="1"/>
  <c r="F432" i="1"/>
  <c r="J432" i="1"/>
  <c r="N432" i="1"/>
  <c r="V432" i="1"/>
  <c r="Z432" i="1"/>
  <c r="I445" i="1"/>
  <c r="I443" i="1"/>
  <c r="M445" i="1"/>
  <c r="M443" i="1"/>
  <c r="Y443" i="1"/>
  <c r="Y445" i="1"/>
  <c r="E444" i="1"/>
  <c r="I444" i="1"/>
  <c r="M444" i="1"/>
  <c r="U444" i="1"/>
  <c r="Y444" i="1"/>
  <c r="G451" i="1"/>
  <c r="K451" i="1"/>
  <c r="O451" i="1"/>
  <c r="S451" i="1"/>
  <c r="W451" i="1"/>
  <c r="AA451" i="1"/>
  <c r="AB340" i="1"/>
  <c r="AA341" i="1"/>
  <c r="H346" i="1"/>
  <c r="L346" i="1"/>
  <c r="P346" i="1"/>
  <c r="T346" i="1"/>
  <c r="X346" i="1"/>
  <c r="AB346" i="1"/>
  <c r="AA345" i="1"/>
  <c r="H352" i="1"/>
  <c r="L352" i="1"/>
  <c r="P352" i="1"/>
  <c r="T352" i="1"/>
  <c r="X352" i="1"/>
  <c r="AB352" i="1"/>
  <c r="N358" i="1"/>
  <c r="V357" i="1"/>
  <c r="F365" i="1"/>
  <c r="J365" i="1"/>
  <c r="N365" i="1"/>
  <c r="R365" i="1"/>
  <c r="V365" i="1"/>
  <c r="Z365" i="1"/>
  <c r="K364" i="1"/>
  <c r="W364" i="1"/>
  <c r="G366" i="1"/>
  <c r="O370" i="1"/>
  <c r="E377" i="1"/>
  <c r="I377" i="1"/>
  <c r="M377" i="1"/>
  <c r="Q377" i="1"/>
  <c r="U377" i="1"/>
  <c r="Y377" i="1"/>
  <c r="E382" i="1"/>
  <c r="E384" i="1"/>
  <c r="U382" i="1"/>
  <c r="U384" i="1"/>
  <c r="M383" i="1"/>
  <c r="Q383" i="1"/>
  <c r="Y383" i="1"/>
  <c r="G414" i="1"/>
  <c r="K414" i="1"/>
  <c r="O414" i="1"/>
  <c r="S414" i="1"/>
  <c r="W414" i="1"/>
  <c r="AA414" i="1"/>
  <c r="Q443" i="1"/>
  <c r="F458" i="1"/>
  <c r="F456" i="1"/>
  <c r="J456" i="1"/>
  <c r="J458" i="1"/>
  <c r="R458" i="1"/>
  <c r="R456" i="1"/>
  <c r="F457" i="1"/>
  <c r="R457" i="1"/>
  <c r="Z457" i="1"/>
  <c r="Y357" i="1"/>
  <c r="N364" i="1"/>
  <c r="AA364" i="1"/>
  <c r="H371" i="1"/>
  <c r="L371" i="1"/>
  <c r="P371" i="1"/>
  <c r="T371" i="1"/>
  <c r="X371" i="1"/>
  <c r="AB371" i="1"/>
  <c r="N377" i="1"/>
  <c r="R377" i="1"/>
  <c r="V377" i="1"/>
  <c r="Z377" i="1"/>
  <c r="E389" i="1"/>
  <c r="I389" i="1"/>
  <c r="M389" i="1"/>
  <c r="Q389" i="1"/>
  <c r="U389" i="1"/>
  <c r="Y389" i="1"/>
  <c r="G402" i="1"/>
  <c r="K402" i="1"/>
  <c r="O402" i="1"/>
  <c r="S402" i="1"/>
  <c r="W402" i="1"/>
  <c r="AA402" i="1"/>
  <c r="F408" i="1"/>
  <c r="J408" i="1"/>
  <c r="N408" i="1"/>
  <c r="R408" i="1"/>
  <c r="V408" i="1"/>
  <c r="Z408" i="1"/>
  <c r="G438" i="1"/>
  <c r="K438" i="1"/>
  <c r="O438" i="1"/>
  <c r="S438" i="1"/>
  <c r="W438" i="1"/>
  <c r="AA438" i="1"/>
  <c r="L383" i="1"/>
  <c r="P382" i="1"/>
  <c r="AB382" i="1"/>
  <c r="L384" i="1"/>
  <c r="F389" i="1"/>
  <c r="J389" i="1"/>
  <c r="N389" i="1"/>
  <c r="R389" i="1"/>
  <c r="V389" i="1"/>
  <c r="Z389" i="1"/>
  <c r="P388" i="1"/>
  <c r="F402" i="1"/>
  <c r="J402" i="1"/>
  <c r="N402" i="1"/>
  <c r="R402" i="1"/>
  <c r="V402" i="1"/>
  <c r="Z402" i="1"/>
  <c r="P401" i="1"/>
  <c r="E408" i="1"/>
  <c r="I408" i="1"/>
  <c r="M408" i="1"/>
  <c r="U408" i="1"/>
  <c r="Y408" i="1"/>
  <c r="H414" i="1"/>
  <c r="L414" i="1"/>
  <c r="P414" i="1"/>
  <c r="T414" i="1"/>
  <c r="X414" i="1"/>
  <c r="AB414" i="1"/>
  <c r="Y413" i="1"/>
  <c r="G420" i="1"/>
  <c r="AB421" i="1"/>
  <c r="N425" i="1"/>
  <c r="J427" i="1"/>
  <c r="G432" i="1"/>
  <c r="K432" i="1"/>
  <c r="O432" i="1"/>
  <c r="S432" i="1"/>
  <c r="W432" i="1"/>
  <c r="AA432" i="1"/>
  <c r="M431" i="1"/>
  <c r="H438" i="1"/>
  <c r="X438" i="1"/>
  <c r="U437" i="1"/>
  <c r="P439" i="1"/>
  <c r="Z444" i="1"/>
  <c r="T443" i="1"/>
  <c r="H451" i="1"/>
  <c r="S457" i="1"/>
  <c r="M456" i="1"/>
  <c r="Y456" i="1"/>
  <c r="S458" i="1"/>
  <c r="M414" i="1"/>
  <c r="H420" i="1"/>
  <c r="L420" i="1"/>
  <c r="P420" i="1"/>
  <c r="X420" i="1"/>
  <c r="AB420" i="1"/>
  <c r="L421" i="1"/>
  <c r="I426" i="1"/>
  <c r="Q426" i="1"/>
  <c r="Y426" i="1"/>
  <c r="I425" i="1"/>
  <c r="P432" i="1"/>
  <c r="I438" i="1"/>
  <c r="Q438" i="1"/>
  <c r="I437" i="1"/>
  <c r="V437" i="1"/>
  <c r="G444" i="1"/>
  <c r="K444" i="1"/>
  <c r="O444" i="1"/>
  <c r="S444" i="1"/>
  <c r="W444" i="1"/>
  <c r="AA444" i="1"/>
  <c r="V443" i="1"/>
  <c r="I451" i="1"/>
  <c r="M451" i="1"/>
  <c r="Q451" i="1"/>
  <c r="F450" i="1"/>
  <c r="T450" i="1"/>
  <c r="Q456" i="1"/>
  <c r="W458" i="1"/>
  <c r="F383" i="1"/>
  <c r="N383" i="1"/>
  <c r="R382" i="1"/>
  <c r="L389" i="1"/>
  <c r="T389" i="1"/>
  <c r="AB389" i="1"/>
  <c r="L402" i="1"/>
  <c r="T402" i="1"/>
  <c r="AB402" i="1"/>
  <c r="G408" i="1"/>
  <c r="K408" i="1"/>
  <c r="O408" i="1"/>
  <c r="S408" i="1"/>
  <c r="W408" i="1"/>
  <c r="AA408" i="1"/>
  <c r="F414" i="1"/>
  <c r="J414" i="1"/>
  <c r="N414" i="1"/>
  <c r="R414" i="1"/>
  <c r="V414" i="1"/>
  <c r="Z414" i="1"/>
  <c r="E420" i="1"/>
  <c r="I420" i="1"/>
  <c r="Y420" i="1"/>
  <c r="I419" i="1"/>
  <c r="R426" i="1"/>
  <c r="T425" i="1"/>
  <c r="E427" i="1"/>
  <c r="M432" i="1"/>
  <c r="H431" i="1"/>
  <c r="N438" i="1"/>
  <c r="R438" i="1"/>
  <c r="V438" i="1"/>
  <c r="Y437" i="1"/>
  <c r="P444" i="1"/>
  <c r="N443" i="1"/>
  <c r="L450" i="1"/>
  <c r="U450" i="1"/>
  <c r="I452" i="1"/>
  <c r="Q457" i="1"/>
  <c r="E458" i="1"/>
  <c r="G20" i="1"/>
  <c r="W20" i="1"/>
  <c r="O24" i="1"/>
  <c r="W75" i="1"/>
  <c r="O89" i="1"/>
  <c r="O111" i="1"/>
  <c r="O143" i="1"/>
  <c r="O141" i="1"/>
  <c r="G142" i="1"/>
  <c r="S142" i="1"/>
  <c r="K12" i="1"/>
  <c r="S12" i="1"/>
  <c r="AA12" i="1"/>
  <c r="K18" i="1"/>
  <c r="AA18" i="1"/>
  <c r="S24" i="1"/>
  <c r="K30" i="1"/>
  <c r="AA30" i="1"/>
  <c r="S36" i="1"/>
  <c r="K42" i="1"/>
  <c r="AA42" i="1"/>
  <c r="S48" i="1"/>
  <c r="K55" i="1"/>
  <c r="AA55" i="1"/>
  <c r="S61" i="1"/>
  <c r="K68" i="1"/>
  <c r="AA68" i="1"/>
  <c r="S74" i="1"/>
  <c r="K75" i="1"/>
  <c r="AA75" i="1"/>
  <c r="S76" i="1"/>
  <c r="K81" i="1"/>
  <c r="AA81" i="1"/>
  <c r="S87" i="1"/>
  <c r="K93" i="1"/>
  <c r="AA93" i="1"/>
  <c r="S99" i="1"/>
  <c r="K105" i="1"/>
  <c r="AA105" i="1"/>
  <c r="S111" i="1"/>
  <c r="F119" i="1"/>
  <c r="F118" i="1"/>
  <c r="F117" i="1"/>
  <c r="J119" i="1"/>
  <c r="J118" i="1"/>
  <c r="J117" i="1"/>
  <c r="N119" i="1"/>
  <c r="N118" i="1"/>
  <c r="N117" i="1"/>
  <c r="R119" i="1"/>
  <c r="R118" i="1"/>
  <c r="R117" i="1"/>
  <c r="V119" i="1"/>
  <c r="V118" i="1"/>
  <c r="V117" i="1"/>
  <c r="Z119" i="1"/>
  <c r="Z118" i="1"/>
  <c r="Z117" i="1"/>
  <c r="G149" i="1"/>
  <c r="G147" i="1"/>
  <c r="K149" i="1"/>
  <c r="K147" i="1"/>
  <c r="O149" i="1"/>
  <c r="O147" i="1"/>
  <c r="S149" i="1"/>
  <c r="S147" i="1"/>
  <c r="W149" i="1"/>
  <c r="W147" i="1"/>
  <c r="AA149" i="1"/>
  <c r="AA147" i="1"/>
  <c r="G148" i="1"/>
  <c r="K148" i="1"/>
  <c r="O148" i="1"/>
  <c r="S148" i="1"/>
  <c r="W148" i="1"/>
  <c r="AA148" i="1"/>
  <c r="O36" i="1"/>
  <c r="O48" i="1"/>
  <c r="O74" i="1"/>
  <c r="K143" i="1"/>
  <c r="K141" i="1"/>
  <c r="W143" i="1"/>
  <c r="W141" i="1"/>
  <c r="K142" i="1"/>
  <c r="AA142" i="1"/>
  <c r="F12" i="1"/>
  <c r="N12" i="1"/>
  <c r="V12" i="1"/>
  <c r="F18" i="1"/>
  <c r="O18" i="1"/>
  <c r="G24" i="1"/>
  <c r="W24" i="1"/>
  <c r="O30" i="1"/>
  <c r="G36" i="1"/>
  <c r="W36" i="1"/>
  <c r="O42" i="1"/>
  <c r="G48" i="1"/>
  <c r="W48" i="1"/>
  <c r="O55" i="1"/>
  <c r="G61" i="1"/>
  <c r="W61" i="1"/>
  <c r="O68" i="1"/>
  <c r="G74" i="1"/>
  <c r="W74" i="1"/>
  <c r="O75" i="1"/>
  <c r="G76" i="1"/>
  <c r="O81" i="1"/>
  <c r="G87" i="1"/>
  <c r="W87" i="1"/>
  <c r="O93" i="1"/>
  <c r="G99" i="1"/>
  <c r="W99" i="1"/>
  <c r="O105" i="1"/>
  <c r="G111" i="1"/>
  <c r="W111" i="1"/>
  <c r="F125" i="1"/>
  <c r="F124" i="1"/>
  <c r="F123" i="1"/>
  <c r="J125" i="1"/>
  <c r="J124" i="1"/>
  <c r="J123" i="1"/>
  <c r="N125" i="1"/>
  <c r="N124" i="1"/>
  <c r="N123" i="1"/>
  <c r="R125" i="1"/>
  <c r="R124" i="1"/>
  <c r="R123" i="1"/>
  <c r="V125" i="1"/>
  <c r="V124" i="1"/>
  <c r="V123" i="1"/>
  <c r="Z125" i="1"/>
  <c r="Z124" i="1"/>
  <c r="Z123" i="1"/>
  <c r="O61" i="1"/>
  <c r="O99" i="1"/>
  <c r="G143" i="1"/>
  <c r="G141" i="1"/>
  <c r="S143" i="1"/>
  <c r="S141" i="1"/>
  <c r="AA143" i="1"/>
  <c r="AA141" i="1"/>
  <c r="O142" i="1"/>
  <c r="W142" i="1"/>
  <c r="G12" i="1"/>
  <c r="O12" i="1"/>
  <c r="W12" i="1"/>
  <c r="N20" i="1"/>
  <c r="N18" i="1"/>
  <c r="R20" i="1"/>
  <c r="R18" i="1"/>
  <c r="V20" i="1"/>
  <c r="V18" i="1"/>
  <c r="Z20" i="1"/>
  <c r="Z18" i="1"/>
  <c r="F19" i="1"/>
  <c r="J19" i="1"/>
  <c r="N19" i="1"/>
  <c r="R19" i="1"/>
  <c r="V19" i="1"/>
  <c r="Z19" i="1"/>
  <c r="S18" i="1"/>
  <c r="K24" i="1"/>
  <c r="AA24" i="1"/>
  <c r="K36" i="1"/>
  <c r="AA36" i="1"/>
  <c r="K48" i="1"/>
  <c r="AA48" i="1"/>
  <c r="K61" i="1"/>
  <c r="AA61" i="1"/>
  <c r="K74" i="1"/>
  <c r="AA74" i="1"/>
  <c r="K87" i="1"/>
  <c r="AA87" i="1"/>
  <c r="K99" i="1"/>
  <c r="AA99" i="1"/>
  <c r="K111" i="1"/>
  <c r="AA111" i="1"/>
  <c r="F131" i="1"/>
  <c r="F129" i="1"/>
  <c r="J131" i="1"/>
  <c r="J129" i="1"/>
  <c r="N131" i="1"/>
  <c r="N129" i="1"/>
  <c r="R131" i="1"/>
  <c r="R129" i="1"/>
  <c r="V131" i="1"/>
  <c r="V129" i="1"/>
  <c r="Z131" i="1"/>
  <c r="Z129" i="1"/>
  <c r="F130" i="1"/>
  <c r="J130" i="1"/>
  <c r="N130" i="1"/>
  <c r="R130" i="1"/>
  <c r="V130" i="1"/>
  <c r="Z130" i="1"/>
  <c r="G137" i="1"/>
  <c r="G135" i="1"/>
  <c r="K137" i="1"/>
  <c r="K135" i="1"/>
  <c r="O137" i="1"/>
  <c r="O135" i="1"/>
  <c r="S137" i="1"/>
  <c r="S135" i="1"/>
  <c r="W137" i="1"/>
  <c r="W135" i="1"/>
  <c r="AA137" i="1"/>
  <c r="AA135" i="1"/>
  <c r="G136" i="1"/>
  <c r="K136" i="1"/>
  <c r="O136" i="1"/>
  <c r="S136" i="1"/>
  <c r="W136" i="1"/>
  <c r="AA136" i="1"/>
  <c r="H12" i="1"/>
  <c r="L12" i="1"/>
  <c r="P12" i="1"/>
  <c r="T12" i="1"/>
  <c r="X12" i="1"/>
  <c r="AB12" i="1"/>
  <c r="H18" i="1"/>
  <c r="L18" i="1"/>
  <c r="P18" i="1"/>
  <c r="T18" i="1"/>
  <c r="X18" i="1"/>
  <c r="AB18" i="1"/>
  <c r="H24" i="1"/>
  <c r="L24" i="1"/>
  <c r="P24" i="1"/>
  <c r="T24" i="1"/>
  <c r="X24" i="1"/>
  <c r="AB24" i="1"/>
  <c r="H30" i="1"/>
  <c r="L30" i="1"/>
  <c r="P30" i="1"/>
  <c r="T30" i="1"/>
  <c r="X30" i="1"/>
  <c r="AB30" i="1"/>
  <c r="H36" i="1"/>
  <c r="L36" i="1"/>
  <c r="P36" i="1"/>
  <c r="T36" i="1"/>
  <c r="X36" i="1"/>
  <c r="AB36" i="1"/>
  <c r="H42" i="1"/>
  <c r="L42" i="1"/>
  <c r="P42" i="1"/>
  <c r="T42" i="1"/>
  <c r="X42" i="1"/>
  <c r="AB42" i="1"/>
  <c r="H48" i="1"/>
  <c r="L48" i="1"/>
  <c r="P48" i="1"/>
  <c r="T48" i="1"/>
  <c r="X48" i="1"/>
  <c r="AB48" i="1"/>
  <c r="H55" i="1"/>
  <c r="L55" i="1"/>
  <c r="P55" i="1"/>
  <c r="T55" i="1"/>
  <c r="X55" i="1"/>
  <c r="AB55" i="1"/>
  <c r="H61" i="1"/>
  <c r="L61" i="1"/>
  <c r="P61" i="1"/>
  <c r="T61" i="1"/>
  <c r="X61" i="1"/>
  <c r="AB61" i="1"/>
  <c r="H68" i="1"/>
  <c r="L68" i="1"/>
  <c r="P68" i="1"/>
  <c r="T68" i="1"/>
  <c r="X68" i="1"/>
  <c r="AB68" i="1"/>
  <c r="H69" i="1"/>
  <c r="L69" i="1"/>
  <c r="P69" i="1"/>
  <c r="T69" i="1"/>
  <c r="X69" i="1"/>
  <c r="AB69" i="1"/>
  <c r="H74" i="1"/>
  <c r="L74" i="1"/>
  <c r="P74" i="1"/>
  <c r="T74" i="1"/>
  <c r="X74" i="1"/>
  <c r="AB74" i="1"/>
  <c r="H75" i="1"/>
  <c r="L75" i="1"/>
  <c r="P75" i="1"/>
  <c r="T75" i="1"/>
  <c r="X75" i="1"/>
  <c r="AB75" i="1"/>
  <c r="H81" i="1"/>
  <c r="L81" i="1"/>
  <c r="P81" i="1"/>
  <c r="T81" i="1"/>
  <c r="X81" i="1"/>
  <c r="AB81" i="1"/>
  <c r="H87" i="1"/>
  <c r="L87" i="1"/>
  <c r="P87" i="1"/>
  <c r="T87" i="1"/>
  <c r="X87" i="1"/>
  <c r="AB87" i="1"/>
  <c r="H93" i="1"/>
  <c r="L93" i="1"/>
  <c r="P93" i="1"/>
  <c r="T93" i="1"/>
  <c r="X93" i="1"/>
  <c r="AB93" i="1"/>
  <c r="H99" i="1"/>
  <c r="L99" i="1"/>
  <c r="P99" i="1"/>
  <c r="T99" i="1"/>
  <c r="X99" i="1"/>
  <c r="AB99" i="1"/>
  <c r="H105" i="1"/>
  <c r="L105" i="1"/>
  <c r="P105" i="1"/>
  <c r="T105" i="1"/>
  <c r="X105" i="1"/>
  <c r="AB105" i="1"/>
  <c r="H111" i="1"/>
  <c r="L111" i="1"/>
  <c r="R113" i="1"/>
  <c r="Z113" i="1"/>
  <c r="M149" i="1"/>
  <c r="H155" i="1"/>
  <c r="H153" i="1"/>
  <c r="L155" i="1"/>
  <c r="L153" i="1"/>
  <c r="P155" i="1"/>
  <c r="P153" i="1"/>
  <c r="T155" i="1"/>
  <c r="T153" i="1"/>
  <c r="X155" i="1"/>
  <c r="X153" i="1"/>
  <c r="AB155" i="1"/>
  <c r="AB153" i="1"/>
  <c r="H154" i="1"/>
  <c r="L154" i="1"/>
  <c r="P154" i="1"/>
  <c r="T154" i="1"/>
  <c r="X154" i="1"/>
  <c r="AB154" i="1"/>
  <c r="E159" i="1"/>
  <c r="U159" i="1"/>
  <c r="M165" i="1"/>
  <c r="E171" i="1"/>
  <c r="U171" i="1"/>
  <c r="M178" i="1"/>
  <c r="E184" i="1"/>
  <c r="U184" i="1"/>
  <c r="M190" i="1"/>
  <c r="E196" i="1"/>
  <c r="U196" i="1"/>
  <c r="T321" i="1"/>
  <c r="H335" i="1"/>
  <c r="H333" i="1"/>
  <c r="L335" i="1"/>
  <c r="L333" i="1"/>
  <c r="P335" i="1"/>
  <c r="P333" i="1"/>
  <c r="X335" i="1"/>
  <c r="X333" i="1"/>
  <c r="AB335" i="1"/>
  <c r="AB333" i="1"/>
  <c r="H334" i="1"/>
  <c r="P334" i="1"/>
  <c r="T334" i="1"/>
  <c r="X334" i="1"/>
  <c r="E12" i="1"/>
  <c r="I12" i="1"/>
  <c r="M12" i="1"/>
  <c r="Q12" i="1"/>
  <c r="U12" i="1"/>
  <c r="Y12" i="1"/>
  <c r="I18" i="1"/>
  <c r="M18" i="1"/>
  <c r="Q18" i="1"/>
  <c r="U18" i="1"/>
  <c r="Y18" i="1"/>
  <c r="E24" i="1"/>
  <c r="I24" i="1"/>
  <c r="M24" i="1"/>
  <c r="Q24" i="1"/>
  <c r="U24" i="1"/>
  <c r="Y24" i="1"/>
  <c r="E30" i="1"/>
  <c r="I30" i="1"/>
  <c r="M30" i="1"/>
  <c r="Q30" i="1"/>
  <c r="U30" i="1"/>
  <c r="Y30" i="1"/>
  <c r="E36" i="1"/>
  <c r="I36" i="1"/>
  <c r="M36" i="1"/>
  <c r="Q36" i="1"/>
  <c r="U36" i="1"/>
  <c r="Y36" i="1"/>
  <c r="E42" i="1"/>
  <c r="I42" i="1"/>
  <c r="M42" i="1"/>
  <c r="Q42" i="1"/>
  <c r="U42" i="1"/>
  <c r="Y42" i="1"/>
  <c r="E48" i="1"/>
  <c r="I48" i="1"/>
  <c r="M48" i="1"/>
  <c r="Q48" i="1"/>
  <c r="U48" i="1"/>
  <c r="Y48" i="1"/>
  <c r="E55" i="1"/>
  <c r="I55" i="1"/>
  <c r="M55" i="1"/>
  <c r="Q55" i="1"/>
  <c r="U55" i="1"/>
  <c r="Y55" i="1"/>
  <c r="E61" i="1"/>
  <c r="I61" i="1"/>
  <c r="M61" i="1"/>
  <c r="Q61" i="1"/>
  <c r="U61" i="1"/>
  <c r="Y61" i="1"/>
  <c r="E68" i="1"/>
  <c r="I68" i="1"/>
  <c r="M68" i="1"/>
  <c r="Q68" i="1"/>
  <c r="U68" i="1"/>
  <c r="Y68" i="1"/>
  <c r="E69" i="1"/>
  <c r="I69" i="1"/>
  <c r="M69" i="1"/>
  <c r="Q69" i="1"/>
  <c r="U69" i="1"/>
  <c r="Y69" i="1"/>
  <c r="E74" i="1"/>
  <c r="I74" i="1"/>
  <c r="M74" i="1"/>
  <c r="Q74" i="1"/>
  <c r="U74" i="1"/>
  <c r="Y74" i="1"/>
  <c r="E75" i="1"/>
  <c r="I75" i="1"/>
  <c r="M75" i="1"/>
  <c r="Q75" i="1"/>
  <c r="U75" i="1"/>
  <c r="Y75" i="1"/>
  <c r="E81" i="1"/>
  <c r="I81" i="1"/>
  <c r="M81" i="1"/>
  <c r="Q81" i="1"/>
  <c r="U81" i="1"/>
  <c r="Y81" i="1"/>
  <c r="E87" i="1"/>
  <c r="I87" i="1"/>
  <c r="M87" i="1"/>
  <c r="Q87" i="1"/>
  <c r="U87" i="1"/>
  <c r="Y87" i="1"/>
  <c r="E93" i="1"/>
  <c r="I93" i="1"/>
  <c r="M93" i="1"/>
  <c r="Q93" i="1"/>
  <c r="U93" i="1"/>
  <c r="Y93" i="1"/>
  <c r="E99" i="1"/>
  <c r="I99" i="1"/>
  <c r="M99" i="1"/>
  <c r="Q99" i="1"/>
  <c r="U99" i="1"/>
  <c r="Y99" i="1"/>
  <c r="E105" i="1"/>
  <c r="I105" i="1"/>
  <c r="M105" i="1"/>
  <c r="Q105" i="1"/>
  <c r="U105" i="1"/>
  <c r="Y105" i="1"/>
  <c r="E111" i="1"/>
  <c r="I111" i="1"/>
  <c r="M111" i="1"/>
  <c r="Q111" i="1"/>
  <c r="U111" i="1"/>
  <c r="Y111" i="1"/>
  <c r="L117" i="1"/>
  <c r="T117" i="1"/>
  <c r="AB117" i="1"/>
  <c r="L118" i="1"/>
  <c r="T118" i="1"/>
  <c r="AB118" i="1"/>
  <c r="L123" i="1"/>
  <c r="T123" i="1"/>
  <c r="AB123" i="1"/>
  <c r="L124" i="1"/>
  <c r="T124" i="1"/>
  <c r="AB124" i="1"/>
  <c r="H131" i="1"/>
  <c r="H129" i="1"/>
  <c r="L131" i="1"/>
  <c r="L129" i="1"/>
  <c r="P131" i="1"/>
  <c r="P129" i="1"/>
  <c r="T131" i="1"/>
  <c r="T129" i="1"/>
  <c r="X131" i="1"/>
  <c r="X129" i="1"/>
  <c r="AB131" i="1"/>
  <c r="AB129" i="1"/>
  <c r="H130" i="1"/>
  <c r="L130" i="1"/>
  <c r="P130" i="1"/>
  <c r="T130" i="1"/>
  <c r="X130" i="1"/>
  <c r="AB130" i="1"/>
  <c r="E135" i="1"/>
  <c r="M135" i="1"/>
  <c r="U135" i="1"/>
  <c r="E141" i="1"/>
  <c r="M141" i="1"/>
  <c r="U141" i="1"/>
  <c r="Q165" i="1"/>
  <c r="Q178" i="1"/>
  <c r="Q190" i="1"/>
  <c r="H323" i="1"/>
  <c r="H321" i="1"/>
  <c r="L323" i="1"/>
  <c r="L321" i="1"/>
  <c r="P323" i="1"/>
  <c r="P321" i="1"/>
  <c r="X323" i="1"/>
  <c r="X321" i="1"/>
  <c r="AB323" i="1"/>
  <c r="AB321" i="1"/>
  <c r="H322" i="1"/>
  <c r="P322" i="1"/>
  <c r="T322" i="1"/>
  <c r="X322" i="1"/>
  <c r="F24" i="1"/>
  <c r="J24" i="1"/>
  <c r="N24" i="1"/>
  <c r="R24" i="1"/>
  <c r="V24" i="1"/>
  <c r="Z24" i="1"/>
  <c r="F30" i="1"/>
  <c r="J30" i="1"/>
  <c r="N30" i="1"/>
  <c r="R30" i="1"/>
  <c r="V30" i="1"/>
  <c r="Z30" i="1"/>
  <c r="F36" i="1"/>
  <c r="J36" i="1"/>
  <c r="N36" i="1"/>
  <c r="R36" i="1"/>
  <c r="V36" i="1"/>
  <c r="Z36" i="1"/>
  <c r="F42" i="1"/>
  <c r="J42" i="1"/>
  <c r="N42" i="1"/>
  <c r="R42" i="1"/>
  <c r="V42" i="1"/>
  <c r="Z42" i="1"/>
  <c r="F48" i="1"/>
  <c r="J48" i="1"/>
  <c r="N48" i="1"/>
  <c r="R48" i="1"/>
  <c r="V48" i="1"/>
  <c r="Z48" i="1"/>
  <c r="F55" i="1"/>
  <c r="J55" i="1"/>
  <c r="N55" i="1"/>
  <c r="R55" i="1"/>
  <c r="V55" i="1"/>
  <c r="Z55" i="1"/>
  <c r="F61" i="1"/>
  <c r="J61" i="1"/>
  <c r="N61" i="1"/>
  <c r="R61" i="1"/>
  <c r="V61" i="1"/>
  <c r="Z61" i="1"/>
  <c r="F68" i="1"/>
  <c r="J68" i="1"/>
  <c r="N68" i="1"/>
  <c r="R68" i="1"/>
  <c r="V68" i="1"/>
  <c r="Z68" i="1"/>
  <c r="F69" i="1"/>
  <c r="J69" i="1"/>
  <c r="N69" i="1"/>
  <c r="R69" i="1"/>
  <c r="V69" i="1"/>
  <c r="Z69" i="1"/>
  <c r="F74" i="1"/>
  <c r="J74" i="1"/>
  <c r="N74" i="1"/>
  <c r="R74" i="1"/>
  <c r="V74" i="1"/>
  <c r="Z74" i="1"/>
  <c r="F75" i="1"/>
  <c r="J75" i="1"/>
  <c r="N75" i="1"/>
  <c r="R75" i="1"/>
  <c r="V75" i="1"/>
  <c r="Z75" i="1"/>
  <c r="F81" i="1"/>
  <c r="J81" i="1"/>
  <c r="N81" i="1"/>
  <c r="R81" i="1"/>
  <c r="V81" i="1"/>
  <c r="Z81" i="1"/>
  <c r="F87" i="1"/>
  <c r="J87" i="1"/>
  <c r="N87" i="1"/>
  <c r="R87" i="1"/>
  <c r="V87" i="1"/>
  <c r="Z87" i="1"/>
  <c r="F93" i="1"/>
  <c r="J93" i="1"/>
  <c r="N93" i="1"/>
  <c r="R93" i="1"/>
  <c r="V93" i="1"/>
  <c r="Z93" i="1"/>
  <c r="F99" i="1"/>
  <c r="J99" i="1"/>
  <c r="N99" i="1"/>
  <c r="R99" i="1"/>
  <c r="V99" i="1"/>
  <c r="Z99" i="1"/>
  <c r="F105" i="1"/>
  <c r="J105" i="1"/>
  <c r="N105" i="1"/>
  <c r="R105" i="1"/>
  <c r="V105" i="1"/>
  <c r="Z105" i="1"/>
  <c r="F111" i="1"/>
  <c r="J111" i="1"/>
  <c r="N111" i="1"/>
  <c r="V111" i="1"/>
  <c r="E165" i="1"/>
  <c r="U165" i="1"/>
  <c r="E178" i="1"/>
  <c r="U178" i="1"/>
  <c r="E190" i="1"/>
  <c r="U190" i="1"/>
  <c r="E117" i="1"/>
  <c r="I117" i="1"/>
  <c r="M117" i="1"/>
  <c r="Q117" i="1"/>
  <c r="U117" i="1"/>
  <c r="Y117" i="1"/>
  <c r="E118" i="1"/>
  <c r="I118" i="1"/>
  <c r="M118" i="1"/>
  <c r="Q118" i="1"/>
  <c r="U118" i="1"/>
  <c r="Y118" i="1"/>
  <c r="E123" i="1"/>
  <c r="I123" i="1"/>
  <c r="M123" i="1"/>
  <c r="Q123" i="1"/>
  <c r="U123" i="1"/>
  <c r="Y123" i="1"/>
  <c r="E124" i="1"/>
  <c r="I124" i="1"/>
  <c r="M124" i="1"/>
  <c r="Q124" i="1"/>
  <c r="U124" i="1"/>
  <c r="Y124" i="1"/>
  <c r="F135" i="1"/>
  <c r="J135" i="1"/>
  <c r="N135" i="1"/>
  <c r="R135" i="1"/>
  <c r="V135" i="1"/>
  <c r="Z135" i="1"/>
  <c r="F141" i="1"/>
  <c r="J141" i="1"/>
  <c r="N141" i="1"/>
  <c r="R141" i="1"/>
  <c r="V141" i="1"/>
  <c r="Z141" i="1"/>
  <c r="F147" i="1"/>
  <c r="J147" i="1"/>
  <c r="N147" i="1"/>
  <c r="R147" i="1"/>
  <c r="V147" i="1"/>
  <c r="Z147" i="1"/>
  <c r="F153" i="1"/>
  <c r="J153" i="1"/>
  <c r="N153" i="1"/>
  <c r="R153" i="1"/>
  <c r="V153" i="1"/>
  <c r="Z153" i="1"/>
  <c r="F159" i="1"/>
  <c r="J159" i="1"/>
  <c r="N159" i="1"/>
  <c r="R159" i="1"/>
  <c r="V159" i="1"/>
  <c r="Z159" i="1"/>
  <c r="F165" i="1"/>
  <c r="J165" i="1"/>
  <c r="N165" i="1"/>
  <c r="R165" i="1"/>
  <c r="V165" i="1"/>
  <c r="Z165" i="1"/>
  <c r="F171" i="1"/>
  <c r="J171" i="1"/>
  <c r="N171" i="1"/>
  <c r="R171" i="1"/>
  <c r="V171" i="1"/>
  <c r="Z171" i="1"/>
  <c r="F178" i="1"/>
  <c r="J178" i="1"/>
  <c r="N178" i="1"/>
  <c r="R178" i="1"/>
  <c r="V178" i="1"/>
  <c r="Z178" i="1"/>
  <c r="F184" i="1"/>
  <c r="J184" i="1"/>
  <c r="N184" i="1"/>
  <c r="R184" i="1"/>
  <c r="V184" i="1"/>
  <c r="Z184" i="1"/>
  <c r="F190" i="1"/>
  <c r="J190" i="1"/>
  <c r="N190" i="1"/>
  <c r="R190" i="1"/>
  <c r="V190" i="1"/>
  <c r="Z190" i="1"/>
  <c r="F196" i="1"/>
  <c r="J196" i="1"/>
  <c r="N196" i="1"/>
  <c r="R196" i="1"/>
  <c r="V196" i="1"/>
  <c r="Z196" i="1"/>
  <c r="F209" i="1"/>
  <c r="N209" i="1"/>
  <c r="V209" i="1"/>
  <c r="F215" i="1"/>
  <c r="N215" i="1"/>
  <c r="V215" i="1"/>
  <c r="F221" i="1"/>
  <c r="N221" i="1"/>
  <c r="V221" i="1"/>
  <c r="F222" i="1"/>
  <c r="N222" i="1"/>
  <c r="V222" i="1"/>
  <c r="G227" i="1"/>
  <c r="W227" i="1"/>
  <c r="O228" i="1"/>
  <c r="G229" i="1"/>
  <c r="W229" i="1"/>
  <c r="O234" i="1"/>
  <c r="G240" i="1"/>
  <c r="W240" i="1"/>
  <c r="O247" i="1"/>
  <c r="G253" i="1"/>
  <c r="W253" i="1"/>
  <c r="O259" i="1"/>
  <c r="G265" i="1"/>
  <c r="W265" i="1"/>
  <c r="O271" i="1"/>
  <c r="G277" i="1"/>
  <c r="W277" i="1"/>
  <c r="O290" i="1"/>
  <c r="G296" i="1"/>
  <c r="W296" i="1"/>
  <c r="O303" i="1"/>
  <c r="G159" i="1"/>
  <c r="K159" i="1"/>
  <c r="O159" i="1"/>
  <c r="S159" i="1"/>
  <c r="W159" i="1"/>
  <c r="AA159" i="1"/>
  <c r="G165" i="1"/>
  <c r="K165" i="1"/>
  <c r="O165" i="1"/>
  <c r="S165" i="1"/>
  <c r="W165" i="1"/>
  <c r="AA165" i="1"/>
  <c r="G171" i="1"/>
  <c r="K171" i="1"/>
  <c r="O171" i="1"/>
  <c r="S171" i="1"/>
  <c r="W171" i="1"/>
  <c r="AA171" i="1"/>
  <c r="G178" i="1"/>
  <c r="K178" i="1"/>
  <c r="O178" i="1"/>
  <c r="S178" i="1"/>
  <c r="W178" i="1"/>
  <c r="AA178" i="1"/>
  <c r="G184" i="1"/>
  <c r="K184" i="1"/>
  <c r="O184" i="1"/>
  <c r="S184" i="1"/>
  <c r="W184" i="1"/>
  <c r="AA184" i="1"/>
  <c r="G190" i="1"/>
  <c r="K190" i="1"/>
  <c r="O190" i="1"/>
  <c r="S190" i="1"/>
  <c r="W190" i="1"/>
  <c r="AA190" i="1"/>
  <c r="G196" i="1"/>
  <c r="K196" i="1"/>
  <c r="O196" i="1"/>
  <c r="S196" i="1"/>
  <c r="W196" i="1"/>
  <c r="AA196" i="1"/>
  <c r="F229" i="1"/>
  <c r="F228" i="1"/>
  <c r="F227" i="1"/>
  <c r="J229" i="1"/>
  <c r="J228" i="1"/>
  <c r="J227" i="1"/>
  <c r="N229" i="1"/>
  <c r="N228" i="1"/>
  <c r="N227" i="1"/>
  <c r="H317" i="1"/>
  <c r="H315" i="1"/>
  <c r="P317" i="1"/>
  <c r="P315" i="1"/>
  <c r="X317" i="1"/>
  <c r="X315" i="1"/>
  <c r="H316" i="1"/>
  <c r="P316" i="1"/>
  <c r="X316" i="1"/>
  <c r="T315" i="1"/>
  <c r="H329" i="1"/>
  <c r="H327" i="1"/>
  <c r="P329" i="1"/>
  <c r="P327" i="1"/>
  <c r="X329" i="1"/>
  <c r="X327" i="1"/>
  <c r="H328" i="1"/>
  <c r="P328" i="1"/>
  <c r="X328" i="1"/>
  <c r="T327" i="1"/>
  <c r="H341" i="1"/>
  <c r="H339" i="1"/>
  <c r="L341" i="1"/>
  <c r="L339" i="1"/>
  <c r="P341" i="1"/>
  <c r="P339" i="1"/>
  <c r="T341" i="1"/>
  <c r="T339" i="1"/>
  <c r="X341" i="1"/>
  <c r="X339" i="1"/>
  <c r="H340" i="1"/>
  <c r="L340" i="1"/>
  <c r="P340" i="1"/>
  <c r="T340" i="1"/>
  <c r="X340" i="1"/>
  <c r="G117" i="1"/>
  <c r="K117" i="1"/>
  <c r="O117" i="1"/>
  <c r="S117" i="1"/>
  <c r="W117" i="1"/>
  <c r="AA117" i="1"/>
  <c r="G118" i="1"/>
  <c r="K118" i="1"/>
  <c r="O118" i="1"/>
  <c r="S118" i="1"/>
  <c r="W118" i="1"/>
  <c r="AA118" i="1"/>
  <c r="G123" i="1"/>
  <c r="K123" i="1"/>
  <c r="O123" i="1"/>
  <c r="S123" i="1"/>
  <c r="W123" i="1"/>
  <c r="AA123" i="1"/>
  <c r="G124" i="1"/>
  <c r="K124" i="1"/>
  <c r="O124" i="1"/>
  <c r="S124" i="1"/>
  <c r="W124" i="1"/>
  <c r="AA124" i="1"/>
  <c r="H135" i="1"/>
  <c r="L135" i="1"/>
  <c r="P135" i="1"/>
  <c r="T135" i="1"/>
  <c r="X135" i="1"/>
  <c r="AB135" i="1"/>
  <c r="H141" i="1"/>
  <c r="L141" i="1"/>
  <c r="P141" i="1"/>
  <c r="T141" i="1"/>
  <c r="X141" i="1"/>
  <c r="AB141" i="1"/>
  <c r="H147" i="1"/>
  <c r="L147" i="1"/>
  <c r="P147" i="1"/>
  <c r="T147" i="1"/>
  <c r="X147" i="1"/>
  <c r="AB147" i="1"/>
  <c r="H159" i="1"/>
  <c r="L159" i="1"/>
  <c r="P159" i="1"/>
  <c r="T159" i="1"/>
  <c r="X159" i="1"/>
  <c r="AB159" i="1"/>
  <c r="H165" i="1"/>
  <c r="L165" i="1"/>
  <c r="P165" i="1"/>
  <c r="T165" i="1"/>
  <c r="X165" i="1"/>
  <c r="AB165" i="1"/>
  <c r="H171" i="1"/>
  <c r="L171" i="1"/>
  <c r="P171" i="1"/>
  <c r="T171" i="1"/>
  <c r="X171" i="1"/>
  <c r="AB171" i="1"/>
  <c r="H178" i="1"/>
  <c r="L178" i="1"/>
  <c r="P178" i="1"/>
  <c r="T178" i="1"/>
  <c r="X178" i="1"/>
  <c r="AB178" i="1"/>
  <c r="H184" i="1"/>
  <c r="L184" i="1"/>
  <c r="P184" i="1"/>
  <c r="T184" i="1"/>
  <c r="X184" i="1"/>
  <c r="AB184" i="1"/>
  <c r="H190" i="1"/>
  <c r="L190" i="1"/>
  <c r="P190" i="1"/>
  <c r="T190" i="1"/>
  <c r="X190" i="1"/>
  <c r="AB190" i="1"/>
  <c r="H196" i="1"/>
  <c r="L196" i="1"/>
  <c r="P196" i="1"/>
  <c r="T196" i="1"/>
  <c r="X196" i="1"/>
  <c r="AB196" i="1"/>
  <c r="J209" i="1"/>
  <c r="R209" i="1"/>
  <c r="Z209" i="1"/>
  <c r="J215" i="1"/>
  <c r="R215" i="1"/>
  <c r="Z215" i="1"/>
  <c r="J221" i="1"/>
  <c r="R221" i="1"/>
  <c r="Z221" i="1"/>
  <c r="J222" i="1"/>
  <c r="R222" i="1"/>
  <c r="Z222" i="1"/>
  <c r="O227" i="1"/>
  <c r="O240" i="1"/>
  <c r="O253" i="1"/>
  <c r="O265" i="1"/>
  <c r="O277" i="1"/>
  <c r="O296" i="1"/>
  <c r="K311" i="1"/>
  <c r="K309" i="1"/>
  <c r="O311" i="1"/>
  <c r="O309" i="1"/>
  <c r="S311" i="1"/>
  <c r="S309" i="1"/>
  <c r="AA311" i="1"/>
  <c r="AA309" i="1"/>
  <c r="G310" i="1"/>
  <c r="K310" i="1"/>
  <c r="S310" i="1"/>
  <c r="W310" i="1"/>
  <c r="AA310" i="1"/>
  <c r="H209" i="1"/>
  <c r="L209" i="1"/>
  <c r="P209" i="1"/>
  <c r="T209" i="1"/>
  <c r="X209" i="1"/>
  <c r="AB209" i="1"/>
  <c r="H215" i="1"/>
  <c r="L215" i="1"/>
  <c r="P215" i="1"/>
  <c r="T215" i="1"/>
  <c r="X215" i="1"/>
  <c r="AB215" i="1"/>
  <c r="H221" i="1"/>
  <c r="L221" i="1"/>
  <c r="P221" i="1"/>
  <c r="T221" i="1"/>
  <c r="X221" i="1"/>
  <c r="AB221" i="1"/>
  <c r="H222" i="1"/>
  <c r="L222" i="1"/>
  <c r="P222" i="1"/>
  <c r="T222" i="1"/>
  <c r="X222" i="1"/>
  <c r="AB222" i="1"/>
  <c r="H227" i="1"/>
  <c r="L227" i="1"/>
  <c r="P227" i="1"/>
  <c r="T227" i="1"/>
  <c r="X227" i="1"/>
  <c r="AB227" i="1"/>
  <c r="H228" i="1"/>
  <c r="L228" i="1"/>
  <c r="P228" i="1"/>
  <c r="T228" i="1"/>
  <c r="X228" i="1"/>
  <c r="AB228" i="1"/>
  <c r="H234" i="1"/>
  <c r="L234" i="1"/>
  <c r="P234" i="1"/>
  <c r="T234" i="1"/>
  <c r="X234" i="1"/>
  <c r="AB234" i="1"/>
  <c r="H240" i="1"/>
  <c r="L240" i="1"/>
  <c r="P240" i="1"/>
  <c r="T240" i="1"/>
  <c r="X240" i="1"/>
  <c r="AB240" i="1"/>
  <c r="H247" i="1"/>
  <c r="L247" i="1"/>
  <c r="P247" i="1"/>
  <c r="T247" i="1"/>
  <c r="X247" i="1"/>
  <c r="AB247" i="1"/>
  <c r="H253" i="1"/>
  <c r="L253" i="1"/>
  <c r="P253" i="1"/>
  <c r="T253" i="1"/>
  <c r="X253" i="1"/>
  <c r="AB253" i="1"/>
  <c r="H259" i="1"/>
  <c r="L259" i="1"/>
  <c r="P259" i="1"/>
  <c r="T259" i="1"/>
  <c r="X259" i="1"/>
  <c r="AB259" i="1"/>
  <c r="H265" i="1"/>
  <c r="L265" i="1"/>
  <c r="P265" i="1"/>
  <c r="T265" i="1"/>
  <c r="X265" i="1"/>
  <c r="AB265" i="1"/>
  <c r="H271" i="1"/>
  <c r="L271" i="1"/>
  <c r="P271" i="1"/>
  <c r="T271" i="1"/>
  <c r="X271" i="1"/>
  <c r="AB271" i="1"/>
  <c r="H277" i="1"/>
  <c r="L277" i="1"/>
  <c r="P277" i="1"/>
  <c r="T277" i="1"/>
  <c r="X277" i="1"/>
  <c r="AB277" i="1"/>
  <c r="H290" i="1"/>
  <c r="L290" i="1"/>
  <c r="P290" i="1"/>
  <c r="T290" i="1"/>
  <c r="X290" i="1"/>
  <c r="AB290" i="1"/>
  <c r="H296" i="1"/>
  <c r="L296" i="1"/>
  <c r="P296" i="1"/>
  <c r="T296" i="1"/>
  <c r="X296" i="1"/>
  <c r="AB296" i="1"/>
  <c r="H303" i="1"/>
  <c r="L303" i="1"/>
  <c r="P303" i="1"/>
  <c r="T303" i="1"/>
  <c r="X303" i="1"/>
  <c r="AB303" i="1"/>
  <c r="H309" i="1"/>
  <c r="N309" i="1"/>
  <c r="X309" i="1"/>
  <c r="F315" i="1"/>
  <c r="N315" i="1"/>
  <c r="V315" i="1"/>
  <c r="F321" i="1"/>
  <c r="N321" i="1"/>
  <c r="V321" i="1"/>
  <c r="F327" i="1"/>
  <c r="N327" i="1"/>
  <c r="V327" i="1"/>
  <c r="F333" i="1"/>
  <c r="N333" i="1"/>
  <c r="V333" i="1"/>
  <c r="F339" i="1"/>
  <c r="V339" i="1"/>
  <c r="E209" i="1"/>
  <c r="I209" i="1"/>
  <c r="M209" i="1"/>
  <c r="Q209" i="1"/>
  <c r="U209" i="1"/>
  <c r="Y209" i="1"/>
  <c r="E215" i="1"/>
  <c r="I215" i="1"/>
  <c r="M215" i="1"/>
  <c r="Q215" i="1"/>
  <c r="U215" i="1"/>
  <c r="Y215" i="1"/>
  <c r="E221" i="1"/>
  <c r="I221" i="1"/>
  <c r="M221" i="1"/>
  <c r="Q221" i="1"/>
  <c r="U221" i="1"/>
  <c r="Y221" i="1"/>
  <c r="E222" i="1"/>
  <c r="I222" i="1"/>
  <c r="M222" i="1"/>
  <c r="Q222" i="1"/>
  <c r="U222" i="1"/>
  <c r="Y222" i="1"/>
  <c r="E227" i="1"/>
  <c r="I227" i="1"/>
  <c r="M227" i="1"/>
  <c r="Q227" i="1"/>
  <c r="U227" i="1"/>
  <c r="Y227" i="1"/>
  <c r="E228" i="1"/>
  <c r="I228" i="1"/>
  <c r="M228" i="1"/>
  <c r="Q228" i="1"/>
  <c r="U228" i="1"/>
  <c r="Y228" i="1"/>
  <c r="E234" i="1"/>
  <c r="I234" i="1"/>
  <c r="M234" i="1"/>
  <c r="Q234" i="1"/>
  <c r="U234" i="1"/>
  <c r="Y234" i="1"/>
  <c r="E240" i="1"/>
  <c r="I240" i="1"/>
  <c r="M240" i="1"/>
  <c r="Q240" i="1"/>
  <c r="U240" i="1"/>
  <c r="Y240" i="1"/>
  <c r="E247" i="1"/>
  <c r="I247" i="1"/>
  <c r="M247" i="1"/>
  <c r="Q247" i="1"/>
  <c r="U247" i="1"/>
  <c r="Y247" i="1"/>
  <c r="E253" i="1"/>
  <c r="I253" i="1"/>
  <c r="M253" i="1"/>
  <c r="Q253" i="1"/>
  <c r="U253" i="1"/>
  <c r="Y253" i="1"/>
  <c r="E259" i="1"/>
  <c r="I259" i="1"/>
  <c r="M259" i="1"/>
  <c r="Q259" i="1"/>
  <c r="U259" i="1"/>
  <c r="Y259" i="1"/>
  <c r="E265" i="1"/>
  <c r="I265" i="1"/>
  <c r="M265" i="1"/>
  <c r="Q265" i="1"/>
  <c r="U265" i="1"/>
  <c r="Y265" i="1"/>
  <c r="E271" i="1"/>
  <c r="I271" i="1"/>
  <c r="M271" i="1"/>
  <c r="Q271" i="1"/>
  <c r="U271" i="1"/>
  <c r="Y271" i="1"/>
  <c r="E277" i="1"/>
  <c r="I277" i="1"/>
  <c r="M277" i="1"/>
  <c r="Q277" i="1"/>
  <c r="U277" i="1"/>
  <c r="Y277" i="1"/>
  <c r="E290" i="1"/>
  <c r="I290" i="1"/>
  <c r="M290" i="1"/>
  <c r="Q290" i="1"/>
  <c r="U290" i="1"/>
  <c r="Y290" i="1"/>
  <c r="E296" i="1"/>
  <c r="I296" i="1"/>
  <c r="M296" i="1"/>
  <c r="Q296" i="1"/>
  <c r="U296" i="1"/>
  <c r="Y296" i="1"/>
  <c r="E303" i="1"/>
  <c r="I303" i="1"/>
  <c r="M303" i="1"/>
  <c r="Q303" i="1"/>
  <c r="U303" i="1"/>
  <c r="Y303" i="1"/>
  <c r="I311" i="1"/>
  <c r="I309" i="1"/>
  <c r="M311" i="1"/>
  <c r="M309" i="1"/>
  <c r="Q311" i="1"/>
  <c r="Q309" i="1"/>
  <c r="U311" i="1"/>
  <c r="U309" i="1"/>
  <c r="Y311" i="1"/>
  <c r="Y309" i="1"/>
  <c r="E310" i="1"/>
  <c r="I310" i="1"/>
  <c r="M310" i="1"/>
  <c r="Q310" i="1"/>
  <c r="U310" i="1"/>
  <c r="Y310" i="1"/>
  <c r="E309" i="1"/>
  <c r="J309" i="1"/>
  <c r="Z309" i="1"/>
  <c r="J339" i="1"/>
  <c r="Z339" i="1"/>
  <c r="J347" i="1"/>
  <c r="J345" i="1"/>
  <c r="N347" i="1"/>
  <c r="N345" i="1"/>
  <c r="R347" i="1"/>
  <c r="R345" i="1"/>
  <c r="Z347" i="1"/>
  <c r="Z345" i="1"/>
  <c r="F346" i="1"/>
  <c r="J346" i="1"/>
  <c r="R346" i="1"/>
  <c r="V346" i="1"/>
  <c r="Z346" i="1"/>
  <c r="R227" i="1"/>
  <c r="V227" i="1"/>
  <c r="Z227" i="1"/>
  <c r="R228" i="1"/>
  <c r="V228" i="1"/>
  <c r="Z228" i="1"/>
  <c r="F234" i="1"/>
  <c r="J234" i="1"/>
  <c r="N234" i="1"/>
  <c r="R234" i="1"/>
  <c r="V234" i="1"/>
  <c r="Z234" i="1"/>
  <c r="F240" i="1"/>
  <c r="J240" i="1"/>
  <c r="N240" i="1"/>
  <c r="R240" i="1"/>
  <c r="V240" i="1"/>
  <c r="Z240" i="1"/>
  <c r="F247" i="1"/>
  <c r="J247" i="1"/>
  <c r="N247" i="1"/>
  <c r="R247" i="1"/>
  <c r="V247" i="1"/>
  <c r="Z247" i="1"/>
  <c r="F253" i="1"/>
  <c r="J253" i="1"/>
  <c r="N253" i="1"/>
  <c r="R253" i="1"/>
  <c r="V253" i="1"/>
  <c r="Z253" i="1"/>
  <c r="F259" i="1"/>
  <c r="J259" i="1"/>
  <c r="N259" i="1"/>
  <c r="R259" i="1"/>
  <c r="V259" i="1"/>
  <c r="Z259" i="1"/>
  <c r="F265" i="1"/>
  <c r="J265" i="1"/>
  <c r="N265" i="1"/>
  <c r="R265" i="1"/>
  <c r="V265" i="1"/>
  <c r="Z265" i="1"/>
  <c r="F271" i="1"/>
  <c r="J271" i="1"/>
  <c r="N271" i="1"/>
  <c r="R271" i="1"/>
  <c r="V271" i="1"/>
  <c r="Z271" i="1"/>
  <c r="F277" i="1"/>
  <c r="J277" i="1"/>
  <c r="N277" i="1"/>
  <c r="R277" i="1"/>
  <c r="V277" i="1"/>
  <c r="Z277" i="1"/>
  <c r="F290" i="1"/>
  <c r="J290" i="1"/>
  <c r="N290" i="1"/>
  <c r="R290" i="1"/>
  <c r="V290" i="1"/>
  <c r="Z290" i="1"/>
  <c r="F296" i="1"/>
  <c r="J296" i="1"/>
  <c r="N296" i="1"/>
  <c r="R296" i="1"/>
  <c r="V296" i="1"/>
  <c r="Z296" i="1"/>
  <c r="F303" i="1"/>
  <c r="J303" i="1"/>
  <c r="N303" i="1"/>
  <c r="R303" i="1"/>
  <c r="V303" i="1"/>
  <c r="Z303" i="1"/>
  <c r="F309" i="1"/>
  <c r="V309" i="1"/>
  <c r="G317" i="1"/>
  <c r="G315" i="1"/>
  <c r="K317" i="1"/>
  <c r="K315" i="1"/>
  <c r="O317" i="1"/>
  <c r="O315" i="1"/>
  <c r="S317" i="1"/>
  <c r="S315" i="1"/>
  <c r="W317" i="1"/>
  <c r="W315" i="1"/>
  <c r="AA317" i="1"/>
  <c r="AA315" i="1"/>
  <c r="G316" i="1"/>
  <c r="K316" i="1"/>
  <c r="O316" i="1"/>
  <c r="S316" i="1"/>
  <c r="W316" i="1"/>
  <c r="AA316" i="1"/>
  <c r="J359" i="1"/>
  <c r="J357" i="1"/>
  <c r="N359" i="1"/>
  <c r="N357" i="1"/>
  <c r="R359" i="1"/>
  <c r="R357" i="1"/>
  <c r="Z359" i="1"/>
  <c r="Z357" i="1"/>
  <c r="F358" i="1"/>
  <c r="J358" i="1"/>
  <c r="R358" i="1"/>
  <c r="V358" i="1"/>
  <c r="Z358" i="1"/>
  <c r="G321" i="1"/>
  <c r="K321" i="1"/>
  <c r="O321" i="1"/>
  <c r="S321" i="1"/>
  <c r="W321" i="1"/>
  <c r="AA321" i="1"/>
  <c r="G327" i="1"/>
  <c r="K327" i="1"/>
  <c r="O327" i="1"/>
  <c r="S327" i="1"/>
  <c r="W327" i="1"/>
  <c r="AA327" i="1"/>
  <c r="G333" i="1"/>
  <c r="K333" i="1"/>
  <c r="O333" i="1"/>
  <c r="S333" i="1"/>
  <c r="W333" i="1"/>
  <c r="AA333" i="1"/>
  <c r="G339" i="1"/>
  <c r="K339" i="1"/>
  <c r="O339" i="1"/>
  <c r="W339" i="1"/>
  <c r="G345" i="1"/>
  <c r="W345" i="1"/>
  <c r="E351" i="1"/>
  <c r="J351" i="1"/>
  <c r="U351" i="1"/>
  <c r="Z351" i="1"/>
  <c r="G357" i="1"/>
  <c r="W357" i="1"/>
  <c r="U366" i="1"/>
  <c r="U364" i="1"/>
  <c r="Y366" i="1"/>
  <c r="Y364" i="1"/>
  <c r="E365" i="1"/>
  <c r="I365" i="1"/>
  <c r="M365" i="1"/>
  <c r="Q365" i="1"/>
  <c r="U365" i="1"/>
  <c r="Y365" i="1"/>
  <c r="E364" i="1"/>
  <c r="J364" i="1"/>
  <c r="V364" i="1"/>
  <c r="F366" i="1"/>
  <c r="F370" i="1"/>
  <c r="N370" i="1"/>
  <c r="V370" i="1"/>
  <c r="G376" i="1"/>
  <c r="W376" i="1"/>
  <c r="G384" i="1"/>
  <c r="G382" i="1"/>
  <c r="K384" i="1"/>
  <c r="K382" i="1"/>
  <c r="O384" i="1"/>
  <c r="O382" i="1"/>
  <c r="S384" i="1"/>
  <c r="S382" i="1"/>
  <c r="W384" i="1"/>
  <c r="W382" i="1"/>
  <c r="AA384" i="1"/>
  <c r="AA382" i="1"/>
  <c r="G383" i="1"/>
  <c r="K383" i="1"/>
  <c r="O383" i="1"/>
  <c r="S383" i="1"/>
  <c r="W383" i="1"/>
  <c r="AA383" i="1"/>
  <c r="AB339" i="1"/>
  <c r="F351" i="1"/>
  <c r="V351" i="1"/>
  <c r="F378" i="1"/>
  <c r="F376" i="1"/>
  <c r="J378" i="1"/>
  <c r="J376" i="1"/>
  <c r="F377" i="1"/>
  <c r="J377" i="1"/>
  <c r="E315" i="1"/>
  <c r="I315" i="1"/>
  <c r="M315" i="1"/>
  <c r="Q315" i="1"/>
  <c r="U315" i="1"/>
  <c r="Y315" i="1"/>
  <c r="E321" i="1"/>
  <c r="I321" i="1"/>
  <c r="M321" i="1"/>
  <c r="Q321" i="1"/>
  <c r="U321" i="1"/>
  <c r="Y321" i="1"/>
  <c r="E327" i="1"/>
  <c r="I327" i="1"/>
  <c r="M327" i="1"/>
  <c r="Q327" i="1"/>
  <c r="U327" i="1"/>
  <c r="Y327" i="1"/>
  <c r="E333" i="1"/>
  <c r="I333" i="1"/>
  <c r="M333" i="1"/>
  <c r="Q333" i="1"/>
  <c r="U333" i="1"/>
  <c r="Y333" i="1"/>
  <c r="E339" i="1"/>
  <c r="I339" i="1"/>
  <c r="M339" i="1"/>
  <c r="E345" i="1"/>
  <c r="O345" i="1"/>
  <c r="U345" i="1"/>
  <c r="G351" i="1"/>
  <c r="M351" i="1"/>
  <c r="R351" i="1"/>
  <c r="W351" i="1"/>
  <c r="E357" i="1"/>
  <c r="O357" i="1"/>
  <c r="U357" i="1"/>
  <c r="M364" i="1"/>
  <c r="R364" i="1"/>
  <c r="Z364" i="1"/>
  <c r="J370" i="1"/>
  <c r="R370" i="1"/>
  <c r="Z370" i="1"/>
  <c r="O376" i="1"/>
  <c r="H345" i="1"/>
  <c r="L345" i="1"/>
  <c r="P345" i="1"/>
  <c r="T345" i="1"/>
  <c r="X345" i="1"/>
  <c r="AB345" i="1"/>
  <c r="H351" i="1"/>
  <c r="L351" i="1"/>
  <c r="P351" i="1"/>
  <c r="T351" i="1"/>
  <c r="X351" i="1"/>
  <c r="AB351" i="1"/>
  <c r="H357" i="1"/>
  <c r="L357" i="1"/>
  <c r="P357" i="1"/>
  <c r="T357" i="1"/>
  <c r="X357" i="1"/>
  <c r="AB357" i="1"/>
  <c r="H364" i="1"/>
  <c r="L364" i="1"/>
  <c r="P364" i="1"/>
  <c r="T364" i="1"/>
  <c r="X364" i="1"/>
  <c r="AB364" i="1"/>
  <c r="H370" i="1"/>
  <c r="L370" i="1"/>
  <c r="P370" i="1"/>
  <c r="T370" i="1"/>
  <c r="X370" i="1"/>
  <c r="AB370" i="1"/>
  <c r="H376" i="1"/>
  <c r="L376" i="1"/>
  <c r="P376" i="1"/>
  <c r="T376" i="1"/>
  <c r="X376" i="1"/>
  <c r="AB376" i="1"/>
  <c r="I382" i="1"/>
  <c r="N382" i="1"/>
  <c r="Y382" i="1"/>
  <c r="I388" i="1"/>
  <c r="Q388" i="1"/>
  <c r="Y388" i="1"/>
  <c r="I401" i="1"/>
  <c r="Q401" i="1"/>
  <c r="Y401" i="1"/>
  <c r="M407" i="1"/>
  <c r="E413" i="1"/>
  <c r="U413" i="1"/>
  <c r="M419" i="1"/>
  <c r="H427" i="1"/>
  <c r="H425" i="1"/>
  <c r="P427" i="1"/>
  <c r="P425" i="1"/>
  <c r="X427" i="1"/>
  <c r="X425" i="1"/>
  <c r="AB425" i="1"/>
  <c r="AB427" i="1"/>
  <c r="L426" i="1"/>
  <c r="P426" i="1"/>
  <c r="T426" i="1"/>
  <c r="X426" i="1"/>
  <c r="AB426" i="1"/>
  <c r="J450" i="1"/>
  <c r="J452" i="1"/>
  <c r="R452" i="1"/>
  <c r="R450" i="1"/>
  <c r="Z450" i="1"/>
  <c r="Z452" i="1"/>
  <c r="F451" i="1"/>
  <c r="J451" i="1"/>
  <c r="N451" i="1"/>
  <c r="V451" i="1"/>
  <c r="Z451" i="1"/>
  <c r="E370" i="1"/>
  <c r="I370" i="1"/>
  <c r="M370" i="1"/>
  <c r="Q370" i="1"/>
  <c r="U370" i="1"/>
  <c r="Y370" i="1"/>
  <c r="E376" i="1"/>
  <c r="I376" i="1"/>
  <c r="M376" i="1"/>
  <c r="Q376" i="1"/>
  <c r="U376" i="1"/>
  <c r="Y376" i="1"/>
  <c r="J382" i="1"/>
  <c r="Z382" i="1"/>
  <c r="L388" i="1"/>
  <c r="T388" i="1"/>
  <c r="AB388" i="1"/>
  <c r="L401" i="1"/>
  <c r="T401" i="1"/>
  <c r="AB401" i="1"/>
  <c r="H409" i="1"/>
  <c r="H407" i="1"/>
  <c r="L409" i="1"/>
  <c r="L407" i="1"/>
  <c r="P409" i="1"/>
  <c r="P407" i="1"/>
  <c r="T409" i="1"/>
  <c r="T407" i="1"/>
  <c r="X409" i="1"/>
  <c r="X407" i="1"/>
  <c r="AB409" i="1"/>
  <c r="AB407" i="1"/>
  <c r="H408" i="1"/>
  <c r="L408" i="1"/>
  <c r="P408" i="1"/>
  <c r="T408" i="1"/>
  <c r="X408" i="1"/>
  <c r="AB408" i="1"/>
  <c r="Q407" i="1"/>
  <c r="Q419" i="1"/>
  <c r="F443" i="1"/>
  <c r="F445" i="1"/>
  <c r="J445" i="1"/>
  <c r="J443" i="1"/>
  <c r="R443" i="1"/>
  <c r="R445" i="1"/>
  <c r="Z445" i="1"/>
  <c r="Z443" i="1"/>
  <c r="F444" i="1"/>
  <c r="J444" i="1"/>
  <c r="N444" i="1"/>
  <c r="R444" i="1"/>
  <c r="V444" i="1"/>
  <c r="N376" i="1"/>
  <c r="R376" i="1"/>
  <c r="V376" i="1"/>
  <c r="Z376" i="1"/>
  <c r="R383" i="1"/>
  <c r="V383" i="1"/>
  <c r="Z383" i="1"/>
  <c r="F382" i="1"/>
  <c r="V382" i="1"/>
  <c r="E388" i="1"/>
  <c r="M388" i="1"/>
  <c r="U388" i="1"/>
  <c r="E401" i="1"/>
  <c r="M401" i="1"/>
  <c r="U401" i="1"/>
  <c r="E407" i="1"/>
  <c r="U407" i="1"/>
  <c r="M420" i="1"/>
  <c r="Q420" i="1"/>
  <c r="U420" i="1"/>
  <c r="E419" i="1"/>
  <c r="U419" i="1"/>
  <c r="F388" i="1"/>
  <c r="J388" i="1"/>
  <c r="N388" i="1"/>
  <c r="R388" i="1"/>
  <c r="V388" i="1"/>
  <c r="Z388" i="1"/>
  <c r="F401" i="1"/>
  <c r="J401" i="1"/>
  <c r="N401" i="1"/>
  <c r="R401" i="1"/>
  <c r="V401" i="1"/>
  <c r="Z401" i="1"/>
  <c r="F407" i="1"/>
  <c r="J407" i="1"/>
  <c r="N407" i="1"/>
  <c r="R407" i="1"/>
  <c r="V407" i="1"/>
  <c r="Z407" i="1"/>
  <c r="F413" i="1"/>
  <c r="J413" i="1"/>
  <c r="N413" i="1"/>
  <c r="R413" i="1"/>
  <c r="V413" i="1"/>
  <c r="Z413" i="1"/>
  <c r="N419" i="1"/>
  <c r="R419" i="1"/>
  <c r="H421" i="1"/>
  <c r="X421" i="1"/>
  <c r="E426" i="1"/>
  <c r="U426" i="1"/>
  <c r="U425" i="1"/>
  <c r="P433" i="1"/>
  <c r="P431" i="1"/>
  <c r="H432" i="1"/>
  <c r="X432" i="1"/>
  <c r="F433" i="1"/>
  <c r="T433" i="1"/>
  <c r="AB433" i="1"/>
  <c r="H439" i="1"/>
  <c r="H437" i="1"/>
  <c r="X439" i="1"/>
  <c r="X437" i="1"/>
  <c r="P438" i="1"/>
  <c r="E439" i="1"/>
  <c r="L439" i="1"/>
  <c r="T439" i="1"/>
  <c r="Z439" i="1"/>
  <c r="AB444" i="1"/>
  <c r="L445" i="1"/>
  <c r="Q452" i="1"/>
  <c r="Y452" i="1"/>
  <c r="J457" i="1"/>
  <c r="N457" i="1"/>
  <c r="H456" i="1"/>
  <c r="N456" i="1"/>
  <c r="V456" i="1"/>
  <c r="G388" i="1"/>
  <c r="K388" i="1"/>
  <c r="O388" i="1"/>
  <c r="S388" i="1"/>
  <c r="W388" i="1"/>
  <c r="AA388" i="1"/>
  <c r="G401" i="1"/>
  <c r="K401" i="1"/>
  <c r="O401" i="1"/>
  <c r="S401" i="1"/>
  <c r="W401" i="1"/>
  <c r="AA401" i="1"/>
  <c r="G407" i="1"/>
  <c r="K407" i="1"/>
  <c r="O407" i="1"/>
  <c r="S407" i="1"/>
  <c r="W407" i="1"/>
  <c r="AA407" i="1"/>
  <c r="G413" i="1"/>
  <c r="K413" i="1"/>
  <c r="O413" i="1"/>
  <c r="S413" i="1"/>
  <c r="W413" i="1"/>
  <c r="AA413" i="1"/>
  <c r="K420" i="1"/>
  <c r="O420" i="1"/>
  <c r="S420" i="1"/>
  <c r="W420" i="1"/>
  <c r="AA420" i="1"/>
  <c r="G419" i="1"/>
  <c r="K419" i="1"/>
  <c r="O419" i="1"/>
  <c r="S419" i="1"/>
  <c r="W419" i="1"/>
  <c r="AA419" i="1"/>
  <c r="T421" i="1"/>
  <c r="J426" i="1"/>
  <c r="Z426" i="1"/>
  <c r="V425" i="1"/>
  <c r="N433" i="1"/>
  <c r="V433" i="1"/>
  <c r="M439" i="1"/>
  <c r="M437" i="1"/>
  <c r="E438" i="1"/>
  <c r="U438" i="1"/>
  <c r="F439" i="1"/>
  <c r="N439" i="1"/>
  <c r="P445" i="1"/>
  <c r="P443" i="1"/>
  <c r="H444" i="1"/>
  <c r="X444" i="1"/>
  <c r="H452" i="1"/>
  <c r="H450" i="1"/>
  <c r="X452" i="1"/>
  <c r="X450" i="1"/>
  <c r="P451" i="1"/>
  <c r="E452" i="1"/>
  <c r="X456" i="1"/>
  <c r="Z458" i="1"/>
  <c r="H413" i="1"/>
  <c r="L413" i="1"/>
  <c r="P413" i="1"/>
  <c r="T413" i="1"/>
  <c r="X413" i="1"/>
  <c r="AB413" i="1"/>
  <c r="P419" i="1"/>
  <c r="J433" i="1"/>
  <c r="J431" i="1"/>
  <c r="Z433" i="1"/>
  <c r="Z431" i="1"/>
  <c r="R432" i="1"/>
  <c r="R439" i="1"/>
  <c r="R437" i="1"/>
  <c r="J438" i="1"/>
  <c r="Z438" i="1"/>
  <c r="M452" i="1"/>
  <c r="M450" i="1"/>
  <c r="E451" i="1"/>
  <c r="U451" i="1"/>
  <c r="P458" i="1"/>
  <c r="P456" i="1"/>
  <c r="AB458" i="1"/>
  <c r="AB456" i="1"/>
  <c r="H457" i="1"/>
  <c r="L457" i="1"/>
  <c r="P457" i="1"/>
  <c r="T457" i="1"/>
  <c r="X457" i="1"/>
  <c r="AB457" i="1"/>
  <c r="L456" i="1"/>
  <c r="E431" i="1"/>
  <c r="U431" i="1"/>
  <c r="E443" i="1"/>
  <c r="U443" i="1"/>
  <c r="I457" i="1"/>
  <c r="Y457" i="1"/>
  <c r="U456" i="1"/>
  <c r="G425" i="1"/>
  <c r="K425" i="1"/>
  <c r="O425" i="1"/>
  <c r="S425" i="1"/>
  <c r="W425" i="1"/>
  <c r="AA425" i="1"/>
  <c r="G431" i="1"/>
  <c r="K431" i="1"/>
  <c r="O431" i="1"/>
  <c r="S431" i="1"/>
  <c r="W431" i="1"/>
  <c r="AA431" i="1"/>
  <c r="G437" i="1"/>
  <c r="K437" i="1"/>
  <c r="O437" i="1"/>
  <c r="S437" i="1"/>
  <c r="W437" i="1"/>
  <c r="AA437" i="1"/>
  <c r="G443" i="1"/>
  <c r="K443" i="1"/>
  <c r="O443" i="1"/>
  <c r="S443" i="1"/>
  <c r="W443" i="1"/>
  <c r="AA443" i="1"/>
  <c r="G450" i="1"/>
  <c r="K450" i="1"/>
  <c r="O450" i="1"/>
  <c r="S450" i="1"/>
  <c r="W450" i="1"/>
  <c r="AA450" i="1"/>
  <c r="K456" i="1"/>
  <c r="AA456" i="1"/>
</calcChain>
</file>

<file path=xl/sharedStrings.xml><?xml version="1.0" encoding="utf-8"?>
<sst xmlns="http://schemas.openxmlformats.org/spreadsheetml/2006/main" count="1660" uniqueCount="248">
  <si>
    <t xml:space="preserve">ВЕДОМОСТЬ  ПОТРЕБЛЕНИЯ ЭЛЕКТРИЧЕСКОЙ  МОЩНОСТИ ЗА  ЗАМЕРНЫЙ  ДЕНЬ </t>
  </si>
  <si>
    <t>АО "Томскнефть" ВНК</t>
  </si>
  <si>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</si>
  <si>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</si>
  <si>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</si>
  <si>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</si>
  <si>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</si>
  <si>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</si>
  <si>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</si>
  <si>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</si>
  <si>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</si>
  <si>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</si>
  <si>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</si>
  <si>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</si>
  <si>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</si>
  <si>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</si>
  <si>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</si>
  <si>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</si>
  <si>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</si>
  <si>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</si>
  <si>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</si>
  <si>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</si>
  <si>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</si>
  <si>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</si>
  <si>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</si>
  <si>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</si>
  <si>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</si>
  <si>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</si>
  <si>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</si>
  <si>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</si>
  <si>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</si>
  <si>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ПС 220/110/35/6 кВ "Советско-Соснинская"</t>
  </si>
  <si>
    <t>ОРУ-35 кВ, 1сш. яч. №1 на ВЛ-35кВ Ц-1</t>
  </si>
  <si>
    <t>Ввод 35 кВ           Т-1</t>
  </si>
  <si>
    <t>U</t>
  </si>
  <si>
    <t>кВ</t>
  </si>
  <si>
    <t>ОРУ-35 кВ, 1сш. яч. №8 на ВЛ-35кВ Ц-8</t>
  </si>
  <si>
    <t>Р</t>
  </si>
  <si>
    <t>МВт</t>
  </si>
  <si>
    <t>ОРУ-35 кВ, 1сш. яч. №14 на ВЛ-35кВ Ц-14</t>
  </si>
  <si>
    <t>Q</t>
  </si>
  <si>
    <t>Мвар</t>
  </si>
  <si>
    <t>ОРУ-35 кВ, 1сш. яч. №11 на ВЛ-35кВ Ц-11</t>
  </si>
  <si>
    <t>I</t>
  </si>
  <si>
    <t>А</t>
  </si>
  <si>
    <t>ОРУ-35 кВ, 1сш. яч. №12 на ВЛ-35кВ Ц-12</t>
  </si>
  <si>
    <t>tgφ</t>
  </si>
  <si>
    <t>cosφ</t>
  </si>
  <si>
    <t>ОРУ-35 кВ, 2сш. яч. №2 на ВЛ-35кВ Ц-2</t>
  </si>
  <si>
    <t>Ввод 35 кВ               Т-2</t>
  </si>
  <si>
    <t>ОРУ-35 кВ, 2сш. яч. №7 на ВЛ-35кВ Ц-7</t>
  </si>
  <si>
    <t>ОРУ-35 кВ, 2сш. яч. №13 на ВЛ-35кВ Ц-13</t>
  </si>
  <si>
    <t>ОРУ-35 кВ, 2сш. яч. №10 на ВЛ-35кВ Ц-10</t>
  </si>
  <si>
    <t>ОРУ-35 кВ, 2сш. яч. №9 на ВЛ-35кВ Ц-9</t>
  </si>
  <si>
    <t>КЛ-6кВ "ТХУ-2"</t>
  </si>
  <si>
    <t>ЗРУ-6 кВ, 1СШ 6 кВ, яч. №6</t>
  </si>
  <si>
    <t>КЛ-6кВ "ОС"</t>
  </si>
  <si>
    <t>ЗРУ-6 кВ, 1СШ 6 кВ, яч. №11</t>
  </si>
  <si>
    <t>КЛ-6кВ "ТХУ-2</t>
  </si>
  <si>
    <t>ЗРУ-6 кВ, 2сш. яч. №30</t>
  </si>
  <si>
    <t>КЛ-6кВ "ТХУ-1"</t>
  </si>
  <si>
    <t>ЗРУ-6 кВ, 2СШ 6 кВ, яч. №31</t>
  </si>
  <si>
    <t>КЛ-6кВ "ОС" (положительное направление от первого узла ко второму)</t>
  </si>
  <si>
    <t>ЗРУ-6 кВ, 2СШ 6 кВ, яч. №41</t>
  </si>
  <si>
    <t>ПС 110/35/6 кВ "Стрежевская"</t>
  </si>
  <si>
    <t>ОРУ-35 кВ, 1сш. яч. №13 на ВЛ-35кВ Ц-9</t>
  </si>
  <si>
    <t>Ввод 35 кВ        Т-1</t>
  </si>
  <si>
    <t>-</t>
  </si>
  <si>
    <t>ОРУ-35 кВ, 2сш. яч. №12 на ВЛ-35кВ Ц-12</t>
  </si>
  <si>
    <t>Ввод 35 кВ            Т-2</t>
  </si>
  <si>
    <t>ПС 110/35/6 кВ  "Григорьевская"</t>
  </si>
  <si>
    <t>ВЛ-110 кВ СС-3</t>
  </si>
  <si>
    <t>ОРУ-110 кВ, 1сш.,                 яч. №1</t>
  </si>
  <si>
    <t>ВЛ-110 кВ СС-4</t>
  </si>
  <si>
    <t>ОРУ-110 кВ, 2сш.,                 яч. №3</t>
  </si>
  <si>
    <t>ПС 110/35/6 кВ "Вахская"</t>
  </si>
  <si>
    <t>ВЛ-35кВ ЦЛ-4</t>
  </si>
  <si>
    <t>ОРУ-35кВ, 1сш. яч. №1</t>
  </si>
  <si>
    <t>ВЛ-35кВ ЦЛ-3</t>
  </si>
  <si>
    <t>ОРУ-35кВ, 2сш. яч. №3</t>
  </si>
  <si>
    <t>ВЛ-35кВ ЦЛ-2</t>
  </si>
  <si>
    <t>ОРУ-35кВ, 2сш. яч. №5</t>
  </si>
  <si>
    <t>ВЛ-35кВ ЦЛ-1</t>
  </si>
  <si>
    <t>ОРУ-35кВ, 2сш. яч. №6</t>
  </si>
  <si>
    <t>ВЛ-35кВ ЦЛ-7</t>
  </si>
  <si>
    <t>ОРУ-35кВ, 3сш. яч. №8</t>
  </si>
  <si>
    <t>ВЛ-35кВ ЦЛ-6</t>
  </si>
  <si>
    <t>ОРУ-35кВ, 3сш. яч. №7</t>
  </si>
  <si>
    <t>ВЛ-35кВ ЦЛ-5</t>
  </si>
  <si>
    <t>ОРУ-35кВ, 3сш. яч. №10</t>
  </si>
  <si>
    <t>ВЛ-35кВ ЦЛ-8</t>
  </si>
  <si>
    <t>ОРУ-35кВ, 3сш. яч. №9</t>
  </si>
  <si>
    <t>КЛ-6кВ Промзона</t>
  </si>
  <si>
    <t xml:space="preserve"> ЗРУ-6кВ, 1сш. яч. №1</t>
  </si>
  <si>
    <t>КЛ-6кВ БРУ-6кВ "ЦППН-2"</t>
  </si>
  <si>
    <t>ЗРУ-6кВ, 1сш. яч. №2</t>
  </si>
  <si>
    <t>КЛ-6кВ БРУ-6кВ "ЦСДТиПГ-2"</t>
  </si>
  <si>
    <t>ЗРУ-6кВ, 1сш. яч. №4</t>
  </si>
  <si>
    <t>КЛ-6кВ БРУ-6кВ №1 "БКНС-14"</t>
  </si>
  <si>
    <t>ЗРУ-6кВ, 1сш. яч. №9</t>
  </si>
  <si>
    <t>ЗРУ-6кВ, 2сш. яч. №18</t>
  </si>
  <si>
    <t>ЗРУ-6кВ, 2сш. яч. №15</t>
  </si>
  <si>
    <t>ЗРУ-6кВ, 2сш. яч. №22</t>
  </si>
  <si>
    <t>ЗРУ-6кВ, 2сш. яч. №23</t>
  </si>
  <si>
    <t>ПС 110/35/6 кВ "Первомайская"</t>
  </si>
  <si>
    <t>ОРУ-35кВ, 1сш. яч. №7 на ВЛ-35кВ ЦЛ-7</t>
  </si>
  <si>
    <t>Ввод 110 кВ Т-1</t>
  </si>
  <si>
    <t>ОРУ-35кВ, 1сш. яч. №10 на ВЛ-35кВ ЦЛ-10</t>
  </si>
  <si>
    <t>ЗРУ-6кВ, 1сш. яч. №15 на КЛ-6кВ Куст 18</t>
  </si>
  <si>
    <t>ЗРУ-6кВ, 1сш. яч. №17 на КЛ-6кВ Куст 21,24</t>
  </si>
  <si>
    <t>ЗРУ-6кВ, 1сш. яч. №11 на КЛ-6кВ                 БРУ-6кВ "БКНС-32"</t>
  </si>
  <si>
    <t>ОРУ-35кВ, 2сш. яч. №9 на ВЛ-35кВ ЦЛ-9</t>
  </si>
  <si>
    <t>Ввод 110 кВ Т-2</t>
  </si>
  <si>
    <t>ОРУ-35кВ, 2сш. яч. №9 на ВЛ-35кВ ЦЛ-6</t>
  </si>
  <si>
    <t>ЗРУ-6кВ, 2сш. яч. №14 на КЛ-6кВ Куст 13,16</t>
  </si>
  <si>
    <t>ЗРУ-6кВ, 2сш. яч. №20 на КЛ-6кВ БРУ-6кВ "БКНС-32"</t>
  </si>
  <si>
    <t>ТСН-1 6/0,4 кВ</t>
  </si>
  <si>
    <t>ТСН-1               6/0,4 кВ</t>
  </si>
  <si>
    <t>ТСН-2 6/0,4 кВ</t>
  </si>
  <si>
    <t>ТСН-2               6/0,4 кВ</t>
  </si>
  <si>
    <t>ПС 110/35/6 кВ "Катыльгинская"</t>
  </si>
  <si>
    <t>ОВ -110 кВ</t>
  </si>
  <si>
    <t>ОРУ-110кВ,  яч. №9</t>
  </si>
  <si>
    <t>Опора №479 ВЛ-110кВ С-92п</t>
  </si>
  <si>
    <t>ОРУ-110кВ,  яч. №3</t>
  </si>
  <si>
    <t xml:space="preserve">Опора №479 ВЛ-110кВ С-91п </t>
  </si>
  <si>
    <t>ОРУ-110кВ,  яч. №4</t>
  </si>
  <si>
    <t xml:space="preserve">Опора №477 ВЛ-110кВ С-91 </t>
  </si>
  <si>
    <t>ОРУ-110кВ,  яч. №7</t>
  </si>
  <si>
    <t>Опора №477 ВЛ-110кВ С-92 на                                        ПС 110/35/6 кВ "Катыльгинская"</t>
  </si>
  <si>
    <t>ОРУ-110кВ,  яч. №8</t>
  </si>
  <si>
    <t>ПС 110/35/6 кВ "Ломовая"</t>
  </si>
  <si>
    <t xml:space="preserve"> КЛ-6кВ БРУ-6кВ "БКНС-24</t>
  </si>
  <si>
    <t>ЗРУ-6кВ, 1сш. яч. №7</t>
  </si>
  <si>
    <t>КЛ-6кВ БРУ-6кВ "БКНС-24</t>
  </si>
  <si>
    <t>ЗРУ-6кВ, 2сш. яч. №8</t>
  </si>
  <si>
    <t>ПС 110/35/6 кВ "Малореченская"</t>
  </si>
  <si>
    <t>ОРУ-35кВ, 1сш. яч. №2</t>
  </si>
  <si>
    <t>ОРУ-35кВ, 2сш. яч. №4</t>
  </si>
  <si>
    <t xml:space="preserve"> ВР-0,4 кВ №1,2,3,4 </t>
  </si>
  <si>
    <t>шинный мост 0,4 кВ                   ТП 6/0,4  6кВ "п.Северный" 400 кВА</t>
  </si>
  <si>
    <t xml:space="preserve"> АВ-0,4 кВ №1,2,3,4,5,6 </t>
  </si>
  <si>
    <t>шинный мост 0,4 кВ                     ТП 6/0,4 №1  6кВ "п.Светлая протока"                630 кВА</t>
  </si>
  <si>
    <t xml:space="preserve"> ВР-0,4 кВ №1,2,3,4,5 </t>
  </si>
  <si>
    <t>шинный мост 0,4 кВ                   ТП 6/0,4 №2  6кВ "п.Светлая протока"                  400 кВА</t>
  </si>
  <si>
    <t>ПС 220/10 кВ "Раскино"</t>
  </si>
  <si>
    <t>КЛ-10кВ ПС-127</t>
  </si>
  <si>
    <t xml:space="preserve"> ЗРУ-6кВ, 2сш. яч. №14</t>
  </si>
  <si>
    <t>ПС 110/35/6 кВ "Лугинецкая"</t>
  </si>
  <si>
    <t xml:space="preserve"> ОРУ-35кВ, 1сш. яч. №5</t>
  </si>
  <si>
    <t xml:space="preserve">ОРУ-35кВ, 1сш. яч. №7 </t>
  </si>
  <si>
    <t>ВЛ-35кВ ЦЛ-9</t>
  </si>
  <si>
    <t>ОРУ-35кВ, 2сш. яч. №8</t>
  </si>
  <si>
    <t>ВЛ-35кВ ЦЛ-11</t>
  </si>
  <si>
    <t>ОРУ-35кВ, 1сш. яч. №9</t>
  </si>
  <si>
    <t>ВЛ-35кВ ЦЛ-12</t>
  </si>
  <si>
    <t>ОРУ-35кВ, 2сш. яч. №10</t>
  </si>
  <si>
    <t>КЛ-6кВ ЛГКС</t>
  </si>
  <si>
    <t>ЗРУ-6кВ, 2сш. яч. №2</t>
  </si>
  <si>
    <t xml:space="preserve"> КЛ-6кВ ЛГКС</t>
  </si>
  <si>
    <t>ЗРУ-6кВ, 1сш. яч. №13</t>
  </si>
  <si>
    <t>КЛ-6кВ БРУ-6кВ "БКНС-22</t>
  </si>
  <si>
    <t>ЗРУ-6кВ, 2сш. яч. №14</t>
  </si>
  <si>
    <t>КЛ-6кВ БРУ-6кВ "БКНС-22"</t>
  </si>
  <si>
    <t>ЗРУ-6кВ, 1сш. яч. №17</t>
  </si>
  <si>
    <t>ПС 110/35/6 кВ "Останинская"</t>
  </si>
  <si>
    <t>КЛ-6кВ УПН Лугин неф.</t>
  </si>
  <si>
    <t>ЗРУ-6кВ, 2сш. яч. №5</t>
  </si>
  <si>
    <t>КЛ-6кВ БКНС Лугин неф.</t>
  </si>
  <si>
    <t>ЗРУ-6кВ, 1сш. яч. №11</t>
  </si>
  <si>
    <t>ПС 110/35/6 кВ "Игольская"</t>
  </si>
  <si>
    <t>ОМВ 110 кВ</t>
  </si>
  <si>
    <t>ОРУ-110 кВ,         яч. №7</t>
  </si>
  <si>
    <t>ВЛ-110 кВ С-140</t>
  </si>
  <si>
    <t>ВЛ-110 кВ С-141</t>
  </si>
  <si>
    <t>ОРУ-110 кВ, 2сш.,                 яч. №2</t>
  </si>
  <si>
    <t>ВЛ-35кВ ЛС-35 №1 ГТЭС "Игольская"</t>
  </si>
  <si>
    <t>ОРУ-35кВ, 1сш. яч. №4</t>
  </si>
  <si>
    <t>ВЛ-35кВ  ЛС-35  №2 ГТЭС "Игольская"</t>
  </si>
  <si>
    <t>ОРУ-35кВ, 2сш. яч. №2</t>
  </si>
  <si>
    <t>Шинный мост 6кВ на яч. №5</t>
  </si>
  <si>
    <t>КРУН-6кВ, 1сш.,                   яч. №5</t>
  </si>
  <si>
    <t>Шинный мост 6кВ на яч. №8</t>
  </si>
  <si>
    <t>КРУН-6кВ, 2сш.,                   яч. №8</t>
  </si>
  <si>
    <t>Шинный мост 6кВ на ТСН-6/0,4 кВ №3</t>
  </si>
  <si>
    <t>ТСН-6/0,4 кВ №3</t>
  </si>
  <si>
    <t>Шинный мост 6кВ на ТСН-6/0,4 кВ №4</t>
  </si>
  <si>
    <t>ТСН-6/0,4 кВ №4</t>
  </si>
  <si>
    <t>ПС 110/10 кВ "Новый Васюган"</t>
  </si>
  <si>
    <t>опора №194/1 ВЛ-110кВ С-97</t>
  </si>
  <si>
    <t xml:space="preserve">ОРУ-110кВ,  1сш. яч. №1 </t>
  </si>
  <si>
    <t xml:space="preserve">Опора 194/1 ВЛ-110кВ С-98 </t>
  </si>
  <si>
    <t xml:space="preserve">ОРУ-110кВ,  2сш. яч. №2 </t>
  </si>
  <si>
    <t xml:space="preserve">ВЕДОМОСТЬ ПОТРЕБЛЕНИЯ ЭЛЕКТРИЧЕСКОЙ  ЭНЕРГИИ ЗА ЗАМЕРНЫЙ  ДЕНЬ 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</si>
  <si>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</si>
  <si>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</si>
  <si>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</si>
  <si>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</si>
  <si>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</si>
  <si>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</si>
  <si>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</si>
  <si>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</si>
  <si>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</si>
  <si>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</si>
  <si>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</si>
  <si>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</si>
  <si>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</si>
  <si>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</si>
  <si>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</si>
  <si>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</si>
  <si>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</si>
  <si>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</si>
  <si>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</si>
  <si>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</si>
  <si>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</si>
  <si>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</si>
  <si>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</si>
  <si>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</si>
  <si>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</si>
  <si>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</si>
  <si>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</si>
  <si>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ОРУ-35 кВ, 1сш. яч. №1 на ВЛ-35кВ Ц-1    ОРУ-35 кВ, 1сш. яч. №8 на ВЛ-35кВ Ц-8     ОРУ-35 кВ, 1сш. яч. №14 на ВЛ-35кВ Ц-14</t>
  </si>
  <si>
    <t>Ввод 35 кВ Т-1</t>
  </si>
  <si>
    <t>W</t>
  </si>
  <si>
    <t>МВт*ч</t>
  </si>
  <si>
    <t>ОРУ-35 кВ, 1сш. яч. №14 на ВЛ-35кВ Ц-14  ОРУ-35 кВ, 1сш. яч. №11 на ВЛ-35кВ Ц-11  ОРУ-35 кВ, 1сш. яч. №12 на ВЛ-35кВ Ц-12</t>
  </si>
  <si>
    <t>Var</t>
  </si>
  <si>
    <t>Мвар*ч</t>
  </si>
  <si>
    <t>ОРУ-35 кВ, 2сш. яч. №2 на ВЛ-35кВ Ц-2          ОРУ-35 кВ, 2сш. яч. №7 на ВЛ-35кВ Ц-7           ОРУ-35 кВ, 2сш. яч. №13 на ВЛ-35кВ Ц-13</t>
  </si>
  <si>
    <t>Ввод 35 кВ Т-2</t>
  </si>
  <si>
    <t xml:space="preserve"> ОРУ-35 кВ, 2сш. яч. №9 на ВЛ-35кВ Ц-9         ОРУ-35 кВ, 2сш. яч. №10 на ВЛ-35кВ Ц-10</t>
  </si>
  <si>
    <t>ЗРУ-6 кВ, 1СШ   6 кВ, яч. №6</t>
  </si>
  <si>
    <t>ЗРУ-6 кВ, 1СШ     6 кВ, яч. №11</t>
  </si>
  <si>
    <t>ЗРУ-6 кВ, 2СШ   6 кВ, яч. №31</t>
  </si>
  <si>
    <t>ЗРУ-6 кВ, 2СШ  6 кВ, яч. №41</t>
  </si>
  <si>
    <t>ПС 110/35/6 кВ "Григорьевская"</t>
  </si>
  <si>
    <t>ОРУ-35кВ, 1сш. яч. №7 на ВЛ-35кВ ЦЛ-7                       ОРУ-35кВ, 1сш. яч. №10 на ВЛ-35кВ ЦЛ-10               ЗРУ-6кВ, 1сш. яч. №15 на КЛ-6кВ Куст 18           ЗРУ-6кВ, 1сш. яч. №17 на КЛ-6кВ Куст 21,24                   ЗРУ-6кВ, 1сш. яч. №11 на КЛ-6кВ  БРУ-6кВ "БКНС-32"</t>
  </si>
  <si>
    <t>ОРУ-35кВ, 2сш. яч. №9 на ВЛ-35кВ ЦЛ-9                       ОРУ-35кВ, 2сш. яч. №6 на ВЛ-35кВ ЦЛ-6                           ЗРУ-6кВ, 2сш. яч. №14 на КЛ-6кВ Куст 13,16                         ЗРУ-6кВ, 2сш. яч. №20 на КЛ-6кВ БРУ-6кВ "БКНС-32"</t>
  </si>
  <si>
    <t>ПС110/35/6 кВ "Катыльгинская"</t>
  </si>
  <si>
    <t xml:space="preserve">Опора №477 ВЛ-110кВ С-92                                        </t>
  </si>
  <si>
    <t>ПС110/35/6 кВ "Ломовая"</t>
  </si>
  <si>
    <t>ПС110/35/6 кВ "Малореченская"</t>
  </si>
  <si>
    <t>КЛ-10кВ ПС-128</t>
  </si>
  <si>
    <t>ПС110/35/6 кВ "Лугинецкая"</t>
  </si>
  <si>
    <t>ПС110/35/6 кВ "Останинская"</t>
  </si>
  <si>
    <t>ПС110/35/6 кВ "Игольская"</t>
  </si>
  <si>
    <t>ПС110/10 кВ "Новый Васюган"</t>
  </si>
  <si>
    <t>ОРУ-110кВ,  1сш. яч.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</si>
</sst>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"/>
    <numFmt numFmtId="165" formatCode="_-* #,##0.00_р_._-;\-* #,##0.00_р_._-;_-* &quot;-&quot;??_р_._-;_-@_-"/>
    <numFmt numFmtId="166" formatCode="#,##0.0_ ;\-#,##0.0\ "/>
    <numFmt numFmtId="167" formatCode="#,##0.000_ ;\-#,##0.000\ "/>
    <numFmt numFmtId="168" formatCode="_-* #,##0_р_._-;\-* #,##0_р_._-;_-* &quot;-&quot;??_р_._-;_-@_-"/>
    <numFmt numFmtId="169" formatCode="_-* #,##0.000_р_._-;\-* #,##0.000_р_._-;_-* &quot;-&quot;??_р_._-;_-@_-"/>
    <numFmt numFmtId="170" formatCode="_-* #,##0.0_р_._-;\-* #,##0.0_р_._-;_-* &quot;-&quot;??_р_._-;_-@_-"/>
    <numFmt numFmtId="171" formatCode="#,##0.00_ ;\-#,##0.00\ "/>
    <numFmt numFmtId="172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6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599F1"/>
        <bgColor indexed="64"/>
      </patternFill>
    </fill>
    <fill>
      <patternFill patternType="solid">
        <fgColor rgb="FFD2FCD3"/>
        <bgColor indexed="64"/>
      </patternFill>
    </fill>
    <fill>
      <patternFill patternType="solid">
        <fgColor rgb="FF28F02D"/>
        <bgColor indexed="64"/>
      </patternFill>
    </fill>
    <fill>
      <patternFill patternType="solid">
        <fgColor rgb="FF9EF8A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2" applyFont="1" applyFill="1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164" fontId="3" fillId="0" borderId="0" xfId="2" applyNumberFormat="1" applyFont="1" applyAlignment="1">
      <alignment horizontal="right"/>
    </xf>
    <xf numFmtId="0" fontId="3" fillId="0" borderId="0" xfId="2" applyFont="1"/>
    <xf numFmtId="0" fontId="5" fillId="0" borderId="0" xfId="2" applyFont="1"/>
    <xf numFmtId="14" fontId="6" fillId="0" borderId="0" xfId="2" applyNumberFormat="1" applyFont="1" applyFill="1" applyAlignment="1"/>
    <xf numFmtId="0" fontId="6" fillId="0" borderId="0" xfId="2" applyFont="1" applyFill="1" applyAlignment="1"/>
    <xf numFmtId="0" fontId="6" fillId="0" borderId="0" xfId="2" applyFont="1" applyFill="1" applyAlignment="1">
      <alignment horizontal="center"/>
    </xf>
    <xf numFmtId="49" fontId="3" fillId="0" borderId="2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7" xfId="2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horizontal="left" vertical="center"/>
    </xf>
    <xf numFmtId="0" fontId="3" fillId="0" borderId="10" xfId="2" applyFont="1" applyBorder="1" applyAlignment="1">
      <alignment horizontal="center"/>
    </xf>
    <xf numFmtId="166" fontId="8" fillId="0" borderId="11" xfId="3" applyNumberFormat="1" applyFont="1" applyFill="1" applyBorder="1" applyAlignment="1">
      <alignment horizontal="center"/>
    </xf>
    <xf numFmtId="164" fontId="3" fillId="3" borderId="12" xfId="2" applyNumberFormat="1" applyFont="1" applyFill="1" applyBorder="1"/>
    <xf numFmtId="0" fontId="3" fillId="0" borderId="11" xfId="2" applyFont="1" applyBorder="1" applyAlignment="1">
      <alignment horizontal="center"/>
    </xf>
    <xf numFmtId="167" fontId="8" fillId="4" borderId="11" xfId="3" applyNumberFormat="1" applyFont="1" applyFill="1" applyBorder="1" applyAlignment="1">
      <alignment horizontal="center"/>
    </xf>
    <xf numFmtId="164" fontId="3" fillId="3" borderId="14" xfId="2" applyNumberFormat="1" applyFont="1" applyFill="1" applyBorder="1"/>
    <xf numFmtId="166" fontId="8" fillId="4" borderId="11" xfId="3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167" fontId="8" fillId="5" borderId="11" xfId="3" applyNumberFormat="1" applyFont="1" applyFill="1" applyBorder="1" applyAlignment="1">
      <alignment horizontal="center"/>
    </xf>
    <xf numFmtId="164" fontId="2" fillId="5" borderId="14" xfId="2" applyNumberFormat="1" applyFill="1" applyBorder="1"/>
    <xf numFmtId="164" fontId="2" fillId="6" borderId="14" xfId="2" applyNumberFormat="1" applyFill="1" applyBorder="1"/>
    <xf numFmtId="0" fontId="3" fillId="0" borderId="17" xfId="2" applyFont="1" applyBorder="1" applyAlignment="1">
      <alignment horizontal="center"/>
    </xf>
    <xf numFmtId="164" fontId="3" fillId="3" borderId="19" xfId="2" applyNumberFormat="1" applyFont="1" applyFill="1" applyBorder="1" applyAlignment="1"/>
    <xf numFmtId="0" fontId="2" fillId="0" borderId="0" xfId="2" applyFill="1"/>
    <xf numFmtId="164" fontId="3" fillId="3" borderId="19" xfId="2" applyNumberFormat="1" applyFont="1" applyFill="1" applyBorder="1"/>
    <xf numFmtId="164" fontId="2" fillId="0" borderId="0" xfId="2" applyNumberFormat="1" applyFill="1"/>
    <xf numFmtId="0" fontId="3" fillId="0" borderId="23" xfId="2" applyFont="1" applyFill="1" applyBorder="1" applyAlignment="1">
      <alignment horizontal="center"/>
    </xf>
    <xf numFmtId="164" fontId="2" fillId="6" borderId="24" xfId="2" applyNumberFormat="1" applyFill="1" applyBorder="1"/>
    <xf numFmtId="168" fontId="8" fillId="2" borderId="6" xfId="3" applyNumberFormat="1" applyFont="1" applyFill="1" applyBorder="1" applyAlignment="1">
      <alignment horizontal="center"/>
    </xf>
    <xf numFmtId="169" fontId="8" fillId="4" borderId="11" xfId="3" applyNumberFormat="1" applyFont="1" applyFill="1" applyBorder="1" applyAlignment="1">
      <alignment horizontal="center"/>
    </xf>
    <xf numFmtId="170" fontId="8" fillId="4" borderId="11" xfId="3" applyNumberFormat="1" applyFont="1" applyFill="1" applyBorder="1" applyAlignment="1">
      <alignment horizontal="center"/>
    </xf>
    <xf numFmtId="169" fontId="8" fillId="5" borderId="11" xfId="3" applyNumberFormat="1" applyFont="1" applyFill="1" applyBorder="1" applyAlignment="1">
      <alignment horizontal="center" vertical="center"/>
    </xf>
    <xf numFmtId="169" fontId="8" fillId="5" borderId="11" xfId="3" applyNumberFormat="1" applyFont="1" applyFill="1" applyBorder="1" applyAlignment="1">
      <alignment horizontal="center"/>
    </xf>
    <xf numFmtId="0" fontId="3" fillId="0" borderId="23" xfId="2" applyFont="1" applyBorder="1" applyAlignment="1">
      <alignment horizontal="center"/>
    </xf>
    <xf numFmtId="164" fontId="2" fillId="6" borderId="26" xfId="2" applyNumberFormat="1" applyFill="1" applyBorder="1"/>
    <xf numFmtId="166" fontId="8" fillId="7" borderId="11" xfId="3" applyNumberFormat="1" applyFont="1" applyFill="1" applyBorder="1" applyAlignment="1">
      <alignment horizontal="center"/>
    </xf>
    <xf numFmtId="0" fontId="3" fillId="0" borderId="18" xfId="2" applyFont="1" applyFill="1" applyBorder="1" applyAlignment="1">
      <alignment horizontal="center"/>
    </xf>
    <xf numFmtId="0" fontId="3" fillId="0" borderId="0" xfId="2" applyFont="1" applyFill="1"/>
    <xf numFmtId="167" fontId="9" fillId="6" borderId="11" xfId="3" applyNumberFormat="1" applyFont="1" applyFill="1" applyBorder="1" applyAlignment="1">
      <alignment horizontal="center"/>
    </xf>
    <xf numFmtId="168" fontId="9" fillId="4" borderId="11" xfId="3" applyNumberFormat="1" applyFont="1" applyFill="1" applyBorder="1" applyAlignment="1">
      <alignment horizontal="center"/>
    </xf>
    <xf numFmtId="164" fontId="9" fillId="4" borderId="11" xfId="3" applyNumberFormat="1" applyFont="1" applyFill="1" applyBorder="1" applyAlignment="1">
      <alignment horizontal="center"/>
    </xf>
    <xf numFmtId="164" fontId="8" fillId="4" borderId="11" xfId="3" applyNumberFormat="1" applyFont="1" applyFill="1" applyBorder="1" applyAlignment="1">
      <alignment horizontal="center"/>
    </xf>
    <xf numFmtId="166" fontId="9" fillId="4" borderId="11" xfId="3" applyNumberFormat="1" applyFont="1" applyFill="1" applyBorder="1" applyAlignment="1">
      <alignment horizontal="center"/>
    </xf>
    <xf numFmtId="168" fontId="9" fillId="6" borderId="11" xfId="3" applyNumberFormat="1" applyFont="1" applyFill="1" applyBorder="1" applyAlignment="1">
      <alignment horizontal="center"/>
    </xf>
    <xf numFmtId="0" fontId="8" fillId="5" borderId="11" xfId="3" applyNumberFormat="1" applyFont="1" applyFill="1" applyBorder="1" applyAlignment="1">
      <alignment horizontal="center"/>
    </xf>
    <xf numFmtId="1" fontId="2" fillId="0" borderId="0" xfId="2" applyNumberFormat="1" applyFill="1"/>
    <xf numFmtId="168" fontId="8" fillId="8" borderId="11" xfId="3" applyNumberFormat="1" applyFont="1" applyFill="1" applyBorder="1" applyAlignment="1">
      <alignment horizontal="center" vertical="center"/>
    </xf>
    <xf numFmtId="168" fontId="8" fillId="4" borderId="11" xfId="3" applyNumberFormat="1" applyFont="1" applyFill="1" applyBorder="1" applyAlignment="1">
      <alignment horizontal="center" vertical="center"/>
    </xf>
    <xf numFmtId="168" fontId="9" fillId="6" borderId="11" xfId="3" applyNumberFormat="1" applyFont="1" applyFill="1" applyBorder="1" applyAlignment="1">
      <alignment horizontal="center" vertical="center"/>
    </xf>
    <xf numFmtId="168" fontId="8" fillId="7" borderId="11" xfId="3" applyNumberFormat="1" applyFont="1" applyFill="1" applyBorder="1" applyAlignment="1">
      <alignment horizontal="center"/>
    </xf>
    <xf numFmtId="170" fontId="8" fillId="7" borderId="11" xfId="3" applyNumberFormat="1" applyFont="1" applyFill="1" applyBorder="1" applyAlignment="1">
      <alignment horizontal="center"/>
    </xf>
    <xf numFmtId="169" fontId="9" fillId="6" borderId="11" xfId="3" applyNumberFormat="1" applyFont="1" applyFill="1" applyBorder="1" applyAlignment="1">
      <alignment horizontal="center"/>
    </xf>
    <xf numFmtId="169" fontId="8" fillId="2" borderId="6" xfId="3" applyNumberFormat="1" applyFont="1" applyFill="1" applyBorder="1" applyAlignment="1">
      <alignment horizontal="center"/>
    </xf>
    <xf numFmtId="170" fontId="8" fillId="0" borderId="11" xfId="1" applyNumberFormat="1" applyFont="1" applyFill="1" applyBorder="1" applyAlignment="1">
      <alignment horizontal="center"/>
    </xf>
    <xf numFmtId="171" fontId="8" fillId="0" borderId="11" xfId="3" applyNumberFormat="1" applyFont="1" applyFill="1" applyBorder="1" applyAlignment="1">
      <alignment horizontal="center"/>
    </xf>
    <xf numFmtId="168" fontId="8" fillId="4" borderId="11" xfId="3" applyNumberFormat="1" applyFont="1" applyFill="1" applyBorder="1" applyAlignment="1">
      <alignment horizontal="center"/>
    </xf>
    <xf numFmtId="168" fontId="8" fillId="5" borderId="11" xfId="3" applyNumberFormat="1" applyFont="1" applyFill="1" applyBorder="1" applyAlignment="1">
      <alignment horizontal="center"/>
    </xf>
    <xf numFmtId="0" fontId="3" fillId="0" borderId="0" xfId="2" applyFont="1" applyBorder="1"/>
    <xf numFmtId="0" fontId="2" fillId="0" borderId="0" xfId="2" applyFill="1" applyBorder="1"/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9" borderId="0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1" fontId="3" fillId="0" borderId="0" xfId="2" applyNumberFormat="1" applyFont="1"/>
    <xf numFmtId="2" fontId="12" fillId="0" borderId="0" xfId="2" applyNumberFormat="1" applyFont="1" applyFill="1" applyAlignment="1">
      <alignment horizontal="left"/>
    </xf>
    <xf numFmtId="0" fontId="13" fillId="0" borderId="0" xfId="2" applyFont="1" applyAlignment="1">
      <alignment horizontal="center"/>
    </xf>
    <xf numFmtId="164" fontId="3" fillId="0" borderId="0" xfId="2" applyNumberFormat="1" applyFont="1"/>
    <xf numFmtId="0" fontId="3" fillId="0" borderId="0" xfId="2" applyFont="1" applyFill="1" applyAlignment="1">
      <alignment horizontal="left"/>
    </xf>
    <xf numFmtId="0" fontId="6" fillId="0" borderId="0" xfId="2" applyFont="1" applyAlignment="1"/>
    <xf numFmtId="14" fontId="5" fillId="0" borderId="0" xfId="2" applyNumberFormat="1" applyFont="1" applyFill="1" applyAlignment="1">
      <alignment vertical="center"/>
    </xf>
    <xf numFmtId="49" fontId="3" fillId="0" borderId="27" xfId="2" applyNumberFormat="1" applyFont="1" applyBorder="1" applyAlignment="1">
      <alignment horizontal="center" vertical="center" wrapText="1"/>
    </xf>
    <xf numFmtId="0" fontId="7" fillId="10" borderId="5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left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164" fontId="3" fillId="3" borderId="29" xfId="2" applyNumberFormat="1" applyFont="1" applyFill="1" applyBorder="1" applyAlignment="1">
      <alignment horizontal="center" vertical="center" wrapText="1"/>
    </xf>
    <xf numFmtId="164" fontId="3" fillId="3" borderId="17" xfId="2" applyNumberFormat="1" applyFont="1" applyFill="1" applyBorder="1" applyAlignment="1">
      <alignment horizontal="center" vertical="center" wrapText="1"/>
    </xf>
    <xf numFmtId="164" fontId="3" fillId="3" borderId="30" xfId="2" applyNumberFormat="1" applyFont="1" applyFill="1" applyBorder="1" applyAlignment="1">
      <alignment horizontal="center" vertical="center" wrapText="1"/>
    </xf>
    <xf numFmtId="0" fontId="3" fillId="3" borderId="31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11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64" fontId="3" fillId="3" borderId="32" xfId="2" applyNumberFormat="1" applyFont="1" applyFill="1" applyBorder="1" applyAlignment="1">
      <alignment horizontal="center" vertical="center" wrapText="1"/>
    </xf>
    <xf numFmtId="164" fontId="3" fillId="3" borderId="11" xfId="2" applyNumberFormat="1" applyFont="1" applyFill="1" applyBorder="1" applyAlignment="1">
      <alignment horizontal="center" vertical="center" wrapText="1"/>
    </xf>
    <xf numFmtId="164" fontId="3" fillId="3" borderId="33" xfId="2" applyNumberFormat="1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vertical="center"/>
    </xf>
    <xf numFmtId="0" fontId="3" fillId="0" borderId="15" xfId="2" applyFont="1" applyFill="1" applyBorder="1" applyAlignment="1">
      <alignment horizontal="left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3" borderId="34" xfId="2" applyFont="1" applyFill="1" applyBorder="1"/>
    <xf numFmtId="0" fontId="3" fillId="0" borderId="14" xfId="2" applyFont="1" applyBorder="1" applyAlignment="1">
      <alignment horizontal="center"/>
    </xf>
    <xf numFmtId="164" fontId="3" fillId="2" borderId="6" xfId="2" applyNumberFormat="1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/>
    </xf>
    <xf numFmtId="0" fontId="7" fillId="11" borderId="5" xfId="2" applyFont="1" applyFill="1" applyBorder="1" applyAlignment="1">
      <alignment horizontal="left" vertical="center"/>
    </xf>
    <xf numFmtId="172" fontId="3" fillId="3" borderId="32" xfId="2" applyNumberFormat="1" applyFont="1" applyFill="1" applyBorder="1" applyAlignment="1">
      <alignment horizontal="center" vertical="center" wrapText="1"/>
    </xf>
    <xf numFmtId="172" fontId="3" fillId="3" borderId="11" xfId="2" applyNumberFormat="1" applyFont="1" applyFill="1" applyBorder="1" applyAlignment="1">
      <alignment horizontal="center" vertical="center" wrapText="1"/>
    </xf>
    <xf numFmtId="172" fontId="3" fillId="3" borderId="33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0" fontId="2" fillId="0" borderId="15" xfId="2" applyFill="1" applyBorder="1" applyAlignment="1">
      <alignment horizontal="left" vertical="center"/>
    </xf>
    <xf numFmtId="0" fontId="2" fillId="0" borderId="20" xfId="2" applyFill="1" applyBorder="1" applyAlignment="1">
      <alignment horizontal="left" vertical="center"/>
    </xf>
    <xf numFmtId="0" fontId="2" fillId="0" borderId="16" xfId="2" applyFill="1" applyBorder="1" applyAlignment="1">
      <alignment horizontal="left" vertical="center"/>
    </xf>
    <xf numFmtId="0" fontId="2" fillId="0" borderId="18" xfId="2" applyFill="1" applyBorder="1" applyAlignment="1">
      <alignment horizontal="center" vertical="center" wrapText="1"/>
    </xf>
    <xf numFmtId="0" fontId="2" fillId="0" borderId="13" xfId="2" applyFill="1" applyBorder="1" applyAlignment="1">
      <alignment horizontal="center" vertical="center" wrapText="1"/>
    </xf>
    <xf numFmtId="0" fontId="2" fillId="0" borderId="17" xfId="2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left" vertical="center"/>
    </xf>
    <xf numFmtId="0" fontId="3" fillId="0" borderId="16" xfId="2" applyFont="1" applyFill="1" applyBorder="1" applyAlignment="1">
      <alignment horizontal="left" vertical="center"/>
    </xf>
    <xf numFmtId="0" fontId="3" fillId="0" borderId="18" xfId="2" applyFont="1" applyBorder="1" applyAlignment="1">
      <alignment horizontal="center" vertical="center" wrapText="1"/>
    </xf>
    <xf numFmtId="0" fontId="2" fillId="0" borderId="13" xfId="2" applyBorder="1" applyAlignment="1">
      <alignment horizontal="center" vertical="center" wrapText="1"/>
    </xf>
    <xf numFmtId="0" fontId="2" fillId="0" borderId="17" xfId="2" applyBorder="1" applyAlignment="1">
      <alignment horizontal="center" vertical="center" wrapText="1"/>
    </xf>
    <xf numFmtId="0" fontId="2" fillId="0" borderId="25" xfId="2" applyFill="1" applyBorder="1" applyAlignment="1">
      <alignment horizontal="left" vertical="center"/>
    </xf>
    <xf numFmtId="0" fontId="2" fillId="0" borderId="21" xfId="2" applyFill="1" applyBorder="1" applyAlignment="1">
      <alignment horizontal="left" vertical="center"/>
    </xf>
    <xf numFmtId="0" fontId="2" fillId="0" borderId="22" xfId="2" applyBorder="1" applyAlignment="1">
      <alignment horizontal="center" vertical="center" wrapText="1"/>
    </xf>
    <xf numFmtId="0" fontId="2" fillId="0" borderId="15" xfId="2" applyFill="1" applyBorder="1" applyAlignment="1">
      <alignment horizontal="left" vertical="center" wrapText="1"/>
    </xf>
    <xf numFmtId="0" fontId="2" fillId="0" borderId="20" xfId="2" applyFill="1" applyBorder="1" applyAlignment="1">
      <alignment horizontal="left" vertical="center" wrapText="1"/>
    </xf>
    <xf numFmtId="0" fontId="2" fillId="0" borderId="21" xfId="2" applyFill="1" applyBorder="1" applyAlignment="1">
      <alignment horizontal="left" vertical="center" wrapText="1"/>
    </xf>
    <xf numFmtId="0" fontId="2" fillId="0" borderId="22" xfId="2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left" vertical="center"/>
    </xf>
    <xf numFmtId="49" fontId="3" fillId="0" borderId="15" xfId="2" applyNumberFormat="1" applyFont="1" applyFill="1" applyBorder="1" applyAlignment="1">
      <alignment horizontal="left" vertical="center"/>
    </xf>
    <xf numFmtId="49" fontId="10" fillId="0" borderId="15" xfId="2" applyNumberFormat="1" applyFont="1" applyFill="1" applyBorder="1" applyAlignment="1">
      <alignment horizontal="left" vertical="center"/>
    </xf>
    <xf numFmtId="49" fontId="10" fillId="0" borderId="20" xfId="2" applyNumberFormat="1" applyFont="1" applyFill="1" applyBorder="1" applyAlignment="1">
      <alignment horizontal="left" vertical="center"/>
    </xf>
    <xf numFmtId="49" fontId="10" fillId="0" borderId="16" xfId="2" applyNumberFormat="1" applyFont="1" applyFill="1" applyBorder="1" applyAlignment="1">
      <alignment horizontal="left" vertical="center"/>
    </xf>
    <xf numFmtId="0" fontId="3" fillId="0" borderId="15" xfId="2" applyFont="1" applyFill="1" applyBorder="1" applyAlignment="1">
      <alignment horizontal="left" vertical="center" wrapText="1"/>
    </xf>
    <xf numFmtId="0" fontId="2" fillId="0" borderId="16" xfId="2" applyFill="1" applyBorder="1" applyAlignment="1">
      <alignment horizontal="left" vertical="center" wrapText="1"/>
    </xf>
    <xf numFmtId="0" fontId="3" fillId="0" borderId="25" xfId="2" applyFont="1" applyFill="1" applyBorder="1" applyAlignment="1">
      <alignment horizontal="left" vertical="center" wrapText="1"/>
    </xf>
    <xf numFmtId="0" fontId="3" fillId="0" borderId="20" xfId="2" applyFont="1" applyFill="1" applyBorder="1" applyAlignment="1">
      <alignment horizontal="left" vertical="center" wrapText="1"/>
    </xf>
    <xf numFmtId="0" fontId="3" fillId="0" borderId="15" xfId="2" applyFont="1" applyFill="1" applyBorder="1" applyAlignment="1">
      <alignment vertical="center"/>
    </xf>
    <xf numFmtId="0" fontId="2" fillId="0" borderId="20" xfId="2" applyFill="1" applyBorder="1" applyAlignment="1">
      <alignment vertical="center"/>
    </xf>
    <xf numFmtId="0" fontId="2" fillId="0" borderId="16" xfId="2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49" fontId="3" fillId="0" borderId="27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left" vertical="center"/>
    </xf>
    <xf numFmtId="0" fontId="3" fillId="0" borderId="11" xfId="2" applyFont="1" applyFill="1" applyBorder="1" applyAlignment="1">
      <alignment horizontal="left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left" vertical="center" wrapText="1"/>
    </xf>
    <xf numFmtId="0" fontId="2" fillId="0" borderId="13" xfId="2" applyBorder="1" applyAlignment="1">
      <alignment horizontal="left" vertical="center" wrapText="1"/>
    </xf>
    <xf numFmtId="0" fontId="3" fillId="0" borderId="17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horizontal="left" vertical="center" wrapText="1"/>
    </xf>
    <xf numFmtId="0" fontId="3" fillId="0" borderId="25" xfId="2" applyFont="1" applyFill="1" applyBorder="1" applyAlignment="1">
      <alignment horizontal="left" vertical="center"/>
    </xf>
    <xf numFmtId="0" fontId="3" fillId="0" borderId="35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13" xfId="2" applyFont="1" applyFill="1" applyBorder="1" applyAlignment="1">
      <alignment horizontal="left" vertical="center" wrapText="1"/>
    </xf>
    <xf numFmtId="0" fontId="3" fillId="0" borderId="25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vertical="center" wrapText="1"/>
    </xf>
    <xf numFmtId="0" fontId="3" fillId="0" borderId="35" xfId="2" applyFont="1" applyFill="1" applyBorder="1" applyAlignment="1">
      <alignment vertical="center" wrapText="1"/>
    </xf>
    <xf numFmtId="0" fontId="3" fillId="0" borderId="15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17" xfId="2" applyFont="1" applyFill="1" applyBorder="1" applyAlignment="1">
      <alignment vertical="center" wrapText="1"/>
    </xf>
  </cellXfs>
  <cellStyles count="4">
    <cellStyle name="Обычный" xfId="0" builtinId="0"/>
    <cellStyle name="Обычный 4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88;&#1077;&#1078;&#1080;&#1084;&#1085;&#1099;&#1081;%20&#1076;&#1077;&#1085;&#1100;/2018/19%20&#1076;&#1077;&#1082;&#1072;&#1073;&#1088;&#1103;%202018/&#1056;&#1077;&#1078;&#1080;&#1084;&#1085;&#1099;&#1081;%20&#1076;&#1077;&#1085;&#1100;%20&#1069;&#1085;&#1077;&#1088;&#1075;&#1086;&#1085;&#1077;&#1092;&#1090;&#1100;%20&#1058;&#1086;&#1084;&#1089;&#1082;_19.12.2018_&#1088;&#1072;&#1089;&#1095;&#1077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ммарная"/>
      <sheetName val="ПС Стреж."/>
      <sheetName val="ПС Григор."/>
      <sheetName val="ПС Вахск."/>
      <sheetName val="ПС Игольск."/>
      <sheetName val="ПС Нов. Васюган"/>
      <sheetName val="ПС Катыльгин."/>
      <sheetName val="ПС Ломовая"/>
      <sheetName val="ПС Лугинец."/>
      <sheetName val="ПС Малор."/>
      <sheetName val="ПС Остан."/>
      <sheetName val="ПС Первом."/>
      <sheetName val=" ПС Раскино"/>
      <sheetName val="ПС Сов.-Сосн."/>
      <sheetName val="ПС Савкинская"/>
      <sheetName val="Отчет_ТРК"/>
      <sheetName val="Мощность ТН ВНК_РН-Эн."/>
      <sheetName val="Проверка"/>
      <sheetName val="Энергия ТН ВНК_РН-Эн."/>
      <sheetName val="Опт. вспом"/>
      <sheetName val="Форма 17 Юг"/>
      <sheetName val="Форма 17 Тюмень"/>
      <sheetName val="Форма 17 Север"/>
      <sheetName val="ЮТЭК"/>
      <sheetName val=" (ГВО)_РН Энерго"/>
      <sheetName val=" (ГВО)_РН Энерго (2)"/>
      <sheetName val="ГВО_ТРК округл"/>
      <sheetName val="ГОРПМ_ГОРПЭ"/>
      <sheetName val="расчет С-С"/>
      <sheetName val="СО ЕЭС РН Энерго"/>
    </sheetNames>
    <sheetDataSet>
      <sheetData sheetId="0"/>
      <sheetData sheetId="1">
        <row r="5">
          <cell r="E5">
            <v>0</v>
          </cell>
          <cell r="F5">
            <v>0</v>
          </cell>
        </row>
        <row r="6">
          <cell r="E6">
            <v>0</v>
          </cell>
          <cell r="F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</row>
        <row r="7">
          <cell r="E7">
            <v>0</v>
          </cell>
          <cell r="F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</row>
        <row r="8">
          <cell r="E8">
            <v>0</v>
          </cell>
          <cell r="F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</row>
        <row r="9">
          <cell r="E9">
            <v>0</v>
          </cell>
          <cell r="F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E10">
            <v>0</v>
          </cell>
          <cell r="F10">
            <v>0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0</v>
          </cell>
        </row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0</v>
          </cell>
          <cell r="F18">
            <v>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F28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0">
          <cell r="E50">
            <v>0</v>
          </cell>
          <cell r="F50">
            <v>0</v>
          </cell>
        </row>
        <row r="51">
          <cell r="E51">
            <v>0</v>
          </cell>
          <cell r="F51">
            <v>0</v>
          </cell>
        </row>
        <row r="52">
          <cell r="E52">
            <v>0</v>
          </cell>
          <cell r="F52">
            <v>0</v>
          </cell>
        </row>
        <row r="53">
          <cell r="E53">
            <v>0</v>
          </cell>
          <cell r="F53">
            <v>0</v>
          </cell>
        </row>
        <row r="54">
          <cell r="E54">
            <v>0</v>
          </cell>
          <cell r="F54">
            <v>0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7">
          <cell r="E57">
            <v>0</v>
          </cell>
          <cell r="F57">
            <v>0</v>
          </cell>
        </row>
        <row r="58">
          <cell r="E58">
            <v>0</v>
          </cell>
          <cell r="F58">
            <v>0</v>
          </cell>
        </row>
        <row r="59">
          <cell r="E59">
            <v>0</v>
          </cell>
          <cell r="F59">
            <v>0</v>
          </cell>
        </row>
        <row r="60">
          <cell r="E60">
            <v>0</v>
          </cell>
          <cell r="F60">
            <v>0</v>
          </cell>
        </row>
      </sheetData>
      <sheetData sheetId="2">
        <row r="5">
          <cell r="F5">
            <v>4497.3070086999996</v>
          </cell>
          <cell r="H5">
            <v>4026.2691086999998</v>
          </cell>
        </row>
        <row r="6">
          <cell r="F6">
            <v>4510.3080745999996</v>
          </cell>
          <cell r="H6">
            <v>4022.2685216999998</v>
          </cell>
          <cell r="AO6">
            <v>4497.3070086999996</v>
          </cell>
          <cell r="AP6">
            <v>0</v>
          </cell>
          <cell r="AQ6">
            <v>4510.3080745999996</v>
          </cell>
          <cell r="AR6">
            <v>0</v>
          </cell>
          <cell r="AS6">
            <v>4492.3063935999999</v>
          </cell>
          <cell r="AT6">
            <v>0</v>
          </cell>
          <cell r="AU6">
            <v>4515.3083522999996</v>
          </cell>
          <cell r="AV6">
            <v>0</v>
          </cell>
          <cell r="AW6">
            <v>4488.3061349</v>
          </cell>
          <cell r="AX6">
            <v>0</v>
          </cell>
          <cell r="AY6">
            <v>4479.3051469000002</v>
          </cell>
          <cell r="AZ6">
            <v>0</v>
          </cell>
          <cell r="BA6">
            <v>4475.3046408999999</v>
          </cell>
          <cell r="BB6">
            <v>0</v>
          </cell>
          <cell r="BC6">
            <v>4461.5675299999994</v>
          </cell>
          <cell r="BD6">
            <v>0</v>
          </cell>
          <cell r="BE6">
            <v>4449.5677422999997</v>
          </cell>
          <cell r="BF6">
            <v>0</v>
          </cell>
          <cell r="BG6">
            <v>4488.5730035000006</v>
          </cell>
          <cell r="BH6">
            <v>0</v>
          </cell>
          <cell r="BI6">
            <v>4514.5763246000006</v>
          </cell>
          <cell r="BJ6">
            <v>0</v>
          </cell>
          <cell r="BK6">
            <v>4563.5827872999998</v>
          </cell>
          <cell r="BL6">
            <v>0</v>
          </cell>
          <cell r="BM6">
            <v>4563.3129312000001</v>
          </cell>
          <cell r="BN6">
            <v>0</v>
          </cell>
          <cell r="BO6">
            <v>4488.3057933999999</v>
          </cell>
          <cell r="BP6">
            <v>0</v>
          </cell>
          <cell r="BQ6">
            <v>4505.3074759000001</v>
          </cell>
          <cell r="BR6">
            <v>0</v>
          </cell>
          <cell r="BS6">
            <v>4519.3089528999999</v>
          </cell>
          <cell r="BT6">
            <v>0</v>
          </cell>
          <cell r="BU6">
            <v>4365.2933057999999</v>
          </cell>
          <cell r="BV6">
            <v>0</v>
          </cell>
          <cell r="BW6">
            <v>4549.3110852</v>
          </cell>
          <cell r="BX6">
            <v>0</v>
          </cell>
          <cell r="BY6">
            <v>4524.3084282</v>
          </cell>
          <cell r="BZ6">
            <v>0</v>
          </cell>
          <cell r="CA6">
            <v>4576.3142797999999</v>
          </cell>
          <cell r="CB6">
            <v>0</v>
          </cell>
          <cell r="CC6">
            <v>4554.3120276999998</v>
          </cell>
          <cell r="CD6">
            <v>0</v>
          </cell>
          <cell r="CE6">
            <v>4571.3135574999997</v>
          </cell>
          <cell r="CF6">
            <v>0</v>
          </cell>
          <cell r="CG6">
            <v>4616.3178974000002</v>
          </cell>
          <cell r="CH6">
            <v>0</v>
          </cell>
          <cell r="CI6">
            <v>4580.3143909999999</v>
          </cell>
          <cell r="CJ6">
            <v>0</v>
          </cell>
        </row>
        <row r="7">
          <cell r="F7">
            <v>4492.3063935999999</v>
          </cell>
          <cell r="H7">
            <v>4013.2678012000001</v>
          </cell>
          <cell r="AO7">
            <v>964.40499999999997</v>
          </cell>
          <cell r="AP7">
            <v>0</v>
          </cell>
          <cell r="AQ7">
            <v>959.40300000000002</v>
          </cell>
          <cell r="AR7">
            <v>0</v>
          </cell>
          <cell r="AS7">
            <v>955.40099999999995</v>
          </cell>
          <cell r="AT7">
            <v>0</v>
          </cell>
          <cell r="AU7">
            <v>950.399</v>
          </cell>
          <cell r="AV7">
            <v>0</v>
          </cell>
          <cell r="AW7">
            <v>959.40300000000002</v>
          </cell>
          <cell r="AX7">
            <v>0</v>
          </cell>
          <cell r="AY7">
            <v>951.399</v>
          </cell>
          <cell r="AZ7">
            <v>0</v>
          </cell>
          <cell r="BA7">
            <v>941.39499999999998</v>
          </cell>
          <cell r="BB7">
            <v>0</v>
          </cell>
          <cell r="BC7">
            <v>942.39599999999996</v>
          </cell>
          <cell r="BD7">
            <v>0</v>
          </cell>
          <cell r="BE7">
            <v>933.39200000000005</v>
          </cell>
          <cell r="BF7">
            <v>0</v>
          </cell>
          <cell r="BG7">
            <v>946.39700000000005</v>
          </cell>
          <cell r="BH7">
            <v>0</v>
          </cell>
          <cell r="BI7">
            <v>954.40099999999995</v>
          </cell>
          <cell r="BJ7">
            <v>0</v>
          </cell>
          <cell r="BK7">
            <v>982.41200000000003</v>
          </cell>
          <cell r="BL7">
            <v>0</v>
          </cell>
          <cell r="BM7">
            <v>963.404</v>
          </cell>
          <cell r="BN7">
            <v>0</v>
          </cell>
          <cell r="BO7">
            <v>942.39599999999996</v>
          </cell>
          <cell r="BP7">
            <v>0</v>
          </cell>
          <cell r="BQ7">
            <v>950.399</v>
          </cell>
          <cell r="BR7">
            <v>0</v>
          </cell>
          <cell r="BS7">
            <v>964.40499999999997</v>
          </cell>
          <cell r="BT7">
            <v>0</v>
          </cell>
          <cell r="BU7">
            <v>840.35299999999995</v>
          </cell>
          <cell r="BV7">
            <v>0</v>
          </cell>
          <cell r="BW7">
            <v>929.39</v>
          </cell>
          <cell r="BX7">
            <v>0</v>
          </cell>
          <cell r="BY7">
            <v>915.38400000000001</v>
          </cell>
          <cell r="BZ7">
            <v>0</v>
          </cell>
          <cell r="CA7">
            <v>972.40800000000002</v>
          </cell>
          <cell r="CB7">
            <v>0</v>
          </cell>
          <cell r="CC7">
            <v>959.40300000000002</v>
          </cell>
          <cell r="CD7">
            <v>0</v>
          </cell>
          <cell r="CE7">
            <v>960.40300000000002</v>
          </cell>
          <cell r="CF7">
            <v>0</v>
          </cell>
          <cell r="CG7">
            <v>972.40800000000002</v>
          </cell>
          <cell r="CH7">
            <v>0</v>
          </cell>
          <cell r="CI7">
            <v>959.40300000000002</v>
          </cell>
          <cell r="CJ7">
            <v>0</v>
          </cell>
        </row>
        <row r="8">
          <cell r="F8">
            <v>4515.3083522999996</v>
          </cell>
          <cell r="H8">
            <v>4026.2689185999998</v>
          </cell>
          <cell r="AO8">
            <v>4026.2691086999998</v>
          </cell>
          <cell r="AP8">
            <v>0</v>
          </cell>
          <cell r="AQ8">
            <v>4022.2685216999998</v>
          </cell>
          <cell r="AR8">
            <v>0</v>
          </cell>
          <cell r="AS8">
            <v>4013.2678012000001</v>
          </cell>
          <cell r="AT8">
            <v>0</v>
          </cell>
          <cell r="AU8">
            <v>4026.2689185999998</v>
          </cell>
          <cell r="AV8">
            <v>0</v>
          </cell>
          <cell r="AW8">
            <v>4039.2699572000001</v>
          </cell>
          <cell r="AX8">
            <v>0</v>
          </cell>
          <cell r="AY8">
            <v>4026.2686509</v>
          </cell>
          <cell r="AZ8">
            <v>0</v>
          </cell>
          <cell r="BA8">
            <v>3973.2638308000001</v>
          </cell>
          <cell r="BB8">
            <v>0</v>
          </cell>
          <cell r="BC8">
            <v>3978</v>
          </cell>
          <cell r="BD8">
            <v>0</v>
          </cell>
          <cell r="BE8">
            <v>3995</v>
          </cell>
          <cell r="BF8">
            <v>0</v>
          </cell>
          <cell r="BG8">
            <v>4008</v>
          </cell>
          <cell r="BH8">
            <v>0</v>
          </cell>
          <cell r="BI8">
            <v>4022</v>
          </cell>
          <cell r="BJ8">
            <v>0</v>
          </cell>
          <cell r="BK8">
            <v>4039</v>
          </cell>
          <cell r="BL8">
            <v>0</v>
          </cell>
          <cell r="BM8">
            <v>4035.2691857999998</v>
          </cell>
          <cell r="BN8">
            <v>0</v>
          </cell>
          <cell r="BO8">
            <v>4048.270595</v>
          </cell>
          <cell r="BP8">
            <v>0</v>
          </cell>
          <cell r="BQ8">
            <v>4070.2724450999999</v>
          </cell>
          <cell r="BR8">
            <v>0</v>
          </cell>
          <cell r="BS8">
            <v>4070.2724478</v>
          </cell>
          <cell r="BT8">
            <v>0</v>
          </cell>
          <cell r="BU8">
            <v>4083.2734943</v>
          </cell>
          <cell r="BV8">
            <v>0</v>
          </cell>
          <cell r="BW8">
            <v>4079.2731712</v>
          </cell>
          <cell r="BX8">
            <v>0</v>
          </cell>
          <cell r="BY8">
            <v>4070.2723643999998</v>
          </cell>
          <cell r="BZ8">
            <v>0</v>
          </cell>
          <cell r="CA8">
            <v>4074.2729548000002</v>
          </cell>
          <cell r="CB8">
            <v>0</v>
          </cell>
          <cell r="CC8">
            <v>4088.2738181</v>
          </cell>
          <cell r="CD8">
            <v>0</v>
          </cell>
          <cell r="CE8">
            <v>4101.2752281000003</v>
          </cell>
          <cell r="CF8">
            <v>0</v>
          </cell>
          <cell r="CG8">
            <v>4092.2745171000001</v>
          </cell>
          <cell r="CH8">
            <v>0</v>
          </cell>
          <cell r="CI8">
            <v>4087.2739821999999</v>
          </cell>
          <cell r="CJ8">
            <v>0</v>
          </cell>
        </row>
        <row r="9">
          <cell r="F9">
            <v>4488.3061349</v>
          </cell>
          <cell r="H9">
            <v>4039.2699572000001</v>
          </cell>
          <cell r="AO9">
            <v>1056.444</v>
          </cell>
          <cell r="AP9">
            <v>0</v>
          </cell>
          <cell r="AQ9">
            <v>1047.44</v>
          </cell>
          <cell r="AR9">
            <v>0</v>
          </cell>
          <cell r="AS9">
            <v>1043.4380000000001</v>
          </cell>
          <cell r="AT9">
            <v>0</v>
          </cell>
          <cell r="AU9">
            <v>1047.44</v>
          </cell>
          <cell r="AV9">
            <v>0</v>
          </cell>
          <cell r="AW9">
            <v>1048.44</v>
          </cell>
          <cell r="AX9">
            <v>0</v>
          </cell>
          <cell r="AY9">
            <v>1034.434</v>
          </cell>
          <cell r="AZ9">
            <v>0</v>
          </cell>
          <cell r="BA9">
            <v>1003.421</v>
          </cell>
          <cell r="BB9">
            <v>0</v>
          </cell>
          <cell r="BC9">
            <v>999.42</v>
          </cell>
          <cell r="BD9">
            <v>0</v>
          </cell>
          <cell r="BE9">
            <v>1003.421</v>
          </cell>
          <cell r="BF9">
            <v>0</v>
          </cell>
          <cell r="BG9">
            <v>1025.431</v>
          </cell>
          <cell r="BH9">
            <v>0</v>
          </cell>
          <cell r="BI9">
            <v>1021.429</v>
          </cell>
          <cell r="BJ9">
            <v>0</v>
          </cell>
          <cell r="BK9">
            <v>1025.431</v>
          </cell>
          <cell r="BL9">
            <v>0</v>
          </cell>
          <cell r="BM9">
            <v>1025.431</v>
          </cell>
          <cell r="BN9">
            <v>0</v>
          </cell>
          <cell r="BO9">
            <v>1043.4380000000001</v>
          </cell>
          <cell r="BP9">
            <v>0</v>
          </cell>
          <cell r="BQ9">
            <v>1047.44</v>
          </cell>
          <cell r="BR9">
            <v>0</v>
          </cell>
          <cell r="BS9">
            <v>1047.44</v>
          </cell>
          <cell r="BT9">
            <v>0</v>
          </cell>
          <cell r="BU9">
            <v>1048.44</v>
          </cell>
          <cell r="BV9">
            <v>0</v>
          </cell>
          <cell r="BW9">
            <v>1047.44</v>
          </cell>
          <cell r="BX9">
            <v>0</v>
          </cell>
          <cell r="BY9">
            <v>1043.4380000000001</v>
          </cell>
          <cell r="BZ9">
            <v>0</v>
          </cell>
          <cell r="CA9">
            <v>1051.441</v>
          </cell>
          <cell r="CB9">
            <v>0</v>
          </cell>
          <cell r="CC9">
            <v>1047.44</v>
          </cell>
          <cell r="CD9">
            <v>0</v>
          </cell>
          <cell r="CE9">
            <v>1061.4459999999999</v>
          </cell>
          <cell r="CF9">
            <v>0</v>
          </cell>
          <cell r="CG9">
            <v>1060.4449999999999</v>
          </cell>
          <cell r="CH9">
            <v>0</v>
          </cell>
          <cell r="CI9">
            <v>1052.442</v>
          </cell>
          <cell r="CJ9">
            <v>0</v>
          </cell>
        </row>
        <row r="10">
          <cell r="F10">
            <v>4479.3051469000002</v>
          </cell>
          <cell r="H10">
            <v>4026.2686509</v>
          </cell>
        </row>
        <row r="11">
          <cell r="F11">
            <v>4475.3046408999999</v>
          </cell>
          <cell r="H11">
            <v>3973.2638308000001</v>
          </cell>
        </row>
        <row r="12">
          <cell r="F12">
            <v>4461.5675299999994</v>
          </cell>
          <cell r="H12">
            <v>3978</v>
          </cell>
        </row>
        <row r="13">
          <cell r="F13">
            <v>4449.5677422999997</v>
          </cell>
          <cell r="H13">
            <v>3995</v>
          </cell>
        </row>
        <row r="14">
          <cell r="F14">
            <v>4488.5730035000006</v>
          </cell>
          <cell r="H14">
            <v>4008</v>
          </cell>
        </row>
        <row r="15">
          <cell r="F15">
            <v>4514.5763246000006</v>
          </cell>
          <cell r="H15">
            <v>4022</v>
          </cell>
        </row>
        <row r="16">
          <cell r="F16">
            <v>4563.5827872999998</v>
          </cell>
          <cell r="H16">
            <v>4039</v>
          </cell>
        </row>
        <row r="17">
          <cell r="F17">
            <v>4563.3129312000001</v>
          </cell>
          <cell r="H17">
            <v>4035.2691857999998</v>
          </cell>
        </row>
        <row r="18">
          <cell r="F18">
            <v>4488.3057933999999</v>
          </cell>
          <cell r="H18">
            <v>4048.270595</v>
          </cell>
        </row>
        <row r="19">
          <cell r="F19">
            <v>4505.3074759000001</v>
          </cell>
          <cell r="H19">
            <v>4070.2724450999999</v>
          </cell>
        </row>
        <row r="20">
          <cell r="F20">
            <v>4519.3089528999999</v>
          </cell>
          <cell r="H20">
            <v>4070.2724478</v>
          </cell>
        </row>
        <row r="21">
          <cell r="F21">
            <v>4365.2933057999999</v>
          </cell>
          <cell r="H21">
            <v>4083.2734943</v>
          </cell>
        </row>
        <row r="22">
          <cell r="F22">
            <v>4549.3110852</v>
          </cell>
          <cell r="H22">
            <v>4079.2731712</v>
          </cell>
        </row>
        <row r="23">
          <cell r="F23">
            <v>4524.3084282</v>
          </cell>
          <cell r="H23">
            <v>4070.2723643999998</v>
          </cell>
        </row>
        <row r="24">
          <cell r="F24">
            <v>4576.3142797999999</v>
          </cell>
          <cell r="H24">
            <v>4074.2729548000002</v>
          </cell>
        </row>
        <row r="25">
          <cell r="F25">
            <v>4554.3120276999998</v>
          </cell>
          <cell r="H25">
            <v>4088.2738181</v>
          </cell>
        </row>
        <row r="26">
          <cell r="F26">
            <v>4571.3135574999997</v>
          </cell>
          <cell r="H26">
            <v>4101.2752281000003</v>
          </cell>
        </row>
        <row r="27">
          <cell r="F27">
            <v>4616.3178974000002</v>
          </cell>
          <cell r="H27">
            <v>4092.2745171000001</v>
          </cell>
        </row>
        <row r="28">
          <cell r="F28">
            <v>4580.3143909999999</v>
          </cell>
          <cell r="H28">
            <v>4087.2739821999999</v>
          </cell>
        </row>
        <row r="37">
          <cell r="F37">
            <v>964</v>
          </cell>
          <cell r="H37">
            <v>1056</v>
          </cell>
        </row>
        <row r="38">
          <cell r="F38">
            <v>959</v>
          </cell>
          <cell r="H38">
            <v>1047</v>
          </cell>
        </row>
        <row r="39">
          <cell r="F39">
            <v>955</v>
          </cell>
          <cell r="H39">
            <v>1043</v>
          </cell>
        </row>
        <row r="40">
          <cell r="F40">
            <v>950</v>
          </cell>
          <cell r="H40">
            <v>1047</v>
          </cell>
        </row>
        <row r="41">
          <cell r="F41">
            <v>959</v>
          </cell>
          <cell r="H41">
            <v>1048</v>
          </cell>
        </row>
        <row r="42">
          <cell r="F42">
            <v>951</v>
          </cell>
          <cell r="H42">
            <v>1034</v>
          </cell>
        </row>
        <row r="43">
          <cell r="F43">
            <v>941</v>
          </cell>
          <cell r="H43">
            <v>1003</v>
          </cell>
        </row>
        <row r="44">
          <cell r="F44">
            <v>942</v>
          </cell>
          <cell r="H44">
            <v>999</v>
          </cell>
        </row>
        <row r="45">
          <cell r="F45">
            <v>933</v>
          </cell>
          <cell r="H45">
            <v>1003</v>
          </cell>
        </row>
        <row r="46">
          <cell r="F46">
            <v>946</v>
          </cell>
          <cell r="H46">
            <v>1025</v>
          </cell>
        </row>
        <row r="47">
          <cell r="F47">
            <v>954</v>
          </cell>
          <cell r="H47">
            <v>1021</v>
          </cell>
        </row>
        <row r="48">
          <cell r="F48">
            <v>982</v>
          </cell>
          <cell r="H48">
            <v>1025</v>
          </cell>
        </row>
        <row r="49">
          <cell r="F49">
            <v>963</v>
          </cell>
          <cell r="H49">
            <v>1025</v>
          </cell>
        </row>
        <row r="50">
          <cell r="F50">
            <v>942</v>
          </cell>
          <cell r="H50">
            <v>1043</v>
          </cell>
        </row>
        <row r="51">
          <cell r="F51">
            <v>950</v>
          </cell>
          <cell r="H51">
            <v>1047</v>
          </cell>
        </row>
        <row r="52">
          <cell r="F52">
            <v>964</v>
          </cell>
          <cell r="H52">
            <v>1047</v>
          </cell>
        </row>
        <row r="53">
          <cell r="F53">
            <v>840</v>
          </cell>
          <cell r="H53">
            <v>1048</v>
          </cell>
        </row>
        <row r="54">
          <cell r="F54">
            <v>929</v>
          </cell>
          <cell r="H54">
            <v>1047</v>
          </cell>
        </row>
        <row r="55">
          <cell r="F55">
            <v>915</v>
          </cell>
          <cell r="H55">
            <v>1043</v>
          </cell>
        </row>
        <row r="56">
          <cell r="F56">
            <v>972</v>
          </cell>
          <cell r="H56">
            <v>1051</v>
          </cell>
        </row>
        <row r="57">
          <cell r="F57">
            <v>959</v>
          </cell>
          <cell r="H57">
            <v>1047</v>
          </cell>
        </row>
        <row r="58">
          <cell r="F58">
            <v>960</v>
          </cell>
          <cell r="H58">
            <v>1061</v>
          </cell>
        </row>
        <row r="59">
          <cell r="F59">
            <v>972</v>
          </cell>
          <cell r="H59">
            <v>1060</v>
          </cell>
        </row>
        <row r="60">
          <cell r="F60">
            <v>959</v>
          </cell>
          <cell r="H60">
            <v>1052</v>
          </cell>
        </row>
      </sheetData>
      <sheetData sheetId="3">
        <row r="5">
          <cell r="E5">
            <v>7917</v>
          </cell>
          <cell r="F5">
            <v>3239</v>
          </cell>
          <cell r="G5">
            <v>5590</v>
          </cell>
          <cell r="H5">
            <v>3663</v>
          </cell>
          <cell r="I5">
            <v>0</v>
          </cell>
          <cell r="J5">
            <v>5322</v>
          </cell>
          <cell r="K5">
            <v>7993</v>
          </cell>
          <cell r="L5">
            <v>0</v>
          </cell>
          <cell r="M5">
            <v>739</v>
          </cell>
          <cell r="N5">
            <v>457</v>
          </cell>
          <cell r="O5">
            <v>1027</v>
          </cell>
          <cell r="P5">
            <v>1129</v>
          </cell>
          <cell r="Q5">
            <v>386</v>
          </cell>
          <cell r="R5">
            <v>1005</v>
          </cell>
          <cell r="S5">
            <v>465</v>
          </cell>
          <cell r="T5">
            <v>802</v>
          </cell>
          <cell r="CC5">
            <v>3663</v>
          </cell>
          <cell r="CD5">
            <v>0</v>
          </cell>
          <cell r="CE5">
            <v>3662</v>
          </cell>
          <cell r="CF5">
            <v>0</v>
          </cell>
          <cell r="CG5">
            <v>3700</v>
          </cell>
          <cell r="CH5">
            <v>0</v>
          </cell>
          <cell r="CI5">
            <v>3692</v>
          </cell>
          <cell r="CJ5">
            <v>0</v>
          </cell>
          <cell r="CK5">
            <v>3767</v>
          </cell>
          <cell r="CL5">
            <v>0</v>
          </cell>
          <cell r="CM5">
            <v>3776</v>
          </cell>
          <cell r="CN5">
            <v>0</v>
          </cell>
          <cell r="CO5">
            <v>3755</v>
          </cell>
          <cell r="CP5">
            <v>0</v>
          </cell>
          <cell r="CQ5">
            <v>3721</v>
          </cell>
          <cell r="CR5">
            <v>0</v>
          </cell>
          <cell r="CS5">
            <v>3721</v>
          </cell>
          <cell r="CT5">
            <v>0</v>
          </cell>
          <cell r="CU5">
            <v>3680</v>
          </cell>
          <cell r="CV5">
            <v>0</v>
          </cell>
          <cell r="CW5">
            <v>3679</v>
          </cell>
          <cell r="CX5">
            <v>0</v>
          </cell>
          <cell r="CY5">
            <v>3700</v>
          </cell>
          <cell r="CZ5">
            <v>0</v>
          </cell>
          <cell r="DA5">
            <v>3734</v>
          </cell>
          <cell r="DB5">
            <v>0</v>
          </cell>
          <cell r="DC5">
            <v>3813</v>
          </cell>
          <cell r="DD5">
            <v>0</v>
          </cell>
          <cell r="DE5">
            <v>3843</v>
          </cell>
          <cell r="DF5">
            <v>0</v>
          </cell>
          <cell r="DG5">
            <v>3831</v>
          </cell>
          <cell r="DH5">
            <v>0</v>
          </cell>
          <cell r="DI5">
            <v>3780</v>
          </cell>
          <cell r="DJ5">
            <v>0</v>
          </cell>
          <cell r="DK5">
            <v>3847</v>
          </cell>
          <cell r="DL5">
            <v>0</v>
          </cell>
          <cell r="DM5">
            <v>3784</v>
          </cell>
          <cell r="DN5">
            <v>0</v>
          </cell>
          <cell r="DO5">
            <v>3810</v>
          </cell>
          <cell r="DP5">
            <v>0</v>
          </cell>
          <cell r="DQ5">
            <v>3750</v>
          </cell>
          <cell r="DR5">
            <v>0</v>
          </cell>
          <cell r="DS5">
            <v>3747</v>
          </cell>
          <cell r="DT5">
            <v>0</v>
          </cell>
          <cell r="DU5">
            <v>3738</v>
          </cell>
          <cell r="DV5">
            <v>0</v>
          </cell>
          <cell r="DW5">
            <v>3738</v>
          </cell>
          <cell r="DX5">
            <v>0</v>
          </cell>
        </row>
        <row r="6">
          <cell r="E6">
            <v>7951</v>
          </cell>
          <cell r="F6">
            <v>3229</v>
          </cell>
          <cell r="G6">
            <v>5624</v>
          </cell>
          <cell r="H6">
            <v>3662</v>
          </cell>
          <cell r="I6">
            <v>0</v>
          </cell>
          <cell r="J6">
            <v>5325</v>
          </cell>
          <cell r="K6">
            <v>7976</v>
          </cell>
          <cell r="L6">
            <v>0</v>
          </cell>
          <cell r="M6">
            <v>735</v>
          </cell>
          <cell r="N6">
            <v>456</v>
          </cell>
          <cell r="O6">
            <v>1016</v>
          </cell>
          <cell r="P6">
            <v>1149</v>
          </cell>
          <cell r="Q6">
            <v>387</v>
          </cell>
          <cell r="R6">
            <v>986</v>
          </cell>
          <cell r="S6">
            <v>452</v>
          </cell>
          <cell r="T6">
            <v>800</v>
          </cell>
          <cell r="CC6">
            <v>1306</v>
          </cell>
          <cell r="CD6">
            <v>0</v>
          </cell>
          <cell r="CE6">
            <v>1298</v>
          </cell>
          <cell r="CF6">
            <v>0</v>
          </cell>
          <cell r="CG6">
            <v>1327</v>
          </cell>
          <cell r="CH6">
            <v>0</v>
          </cell>
          <cell r="CI6">
            <v>1315</v>
          </cell>
          <cell r="CJ6">
            <v>0</v>
          </cell>
          <cell r="CK6">
            <v>1352</v>
          </cell>
          <cell r="CL6">
            <v>0</v>
          </cell>
          <cell r="CM6">
            <v>1340</v>
          </cell>
          <cell r="CN6">
            <v>0</v>
          </cell>
          <cell r="CO6">
            <v>1281</v>
          </cell>
          <cell r="CP6">
            <v>0</v>
          </cell>
          <cell r="CQ6">
            <v>1243</v>
          </cell>
          <cell r="CR6">
            <v>0</v>
          </cell>
          <cell r="CS6">
            <v>1252</v>
          </cell>
          <cell r="CT6">
            <v>0</v>
          </cell>
          <cell r="CU6">
            <v>1230</v>
          </cell>
          <cell r="CV6">
            <v>0</v>
          </cell>
          <cell r="CW6">
            <v>1223</v>
          </cell>
          <cell r="CX6">
            <v>0</v>
          </cell>
          <cell r="CY6">
            <v>1234</v>
          </cell>
          <cell r="CZ6">
            <v>0</v>
          </cell>
          <cell r="DA6">
            <v>1256</v>
          </cell>
          <cell r="DB6">
            <v>0</v>
          </cell>
          <cell r="DC6">
            <v>1302</v>
          </cell>
          <cell r="DD6">
            <v>0</v>
          </cell>
          <cell r="DE6">
            <v>1306</v>
          </cell>
          <cell r="DF6">
            <v>0</v>
          </cell>
          <cell r="DG6">
            <v>1307</v>
          </cell>
          <cell r="DH6">
            <v>0</v>
          </cell>
          <cell r="DI6">
            <v>1251</v>
          </cell>
          <cell r="DJ6">
            <v>0</v>
          </cell>
          <cell r="DK6">
            <v>1285</v>
          </cell>
          <cell r="DL6">
            <v>0</v>
          </cell>
          <cell r="DM6">
            <v>1269</v>
          </cell>
          <cell r="DN6">
            <v>0</v>
          </cell>
          <cell r="DO6">
            <v>1281</v>
          </cell>
          <cell r="DP6">
            <v>0</v>
          </cell>
          <cell r="DQ6">
            <v>1268</v>
          </cell>
          <cell r="DR6">
            <v>0</v>
          </cell>
          <cell r="DS6">
            <v>1260</v>
          </cell>
          <cell r="DT6">
            <v>0</v>
          </cell>
          <cell r="DU6">
            <v>1256</v>
          </cell>
          <cell r="DV6">
            <v>0</v>
          </cell>
          <cell r="DW6">
            <v>1260</v>
          </cell>
          <cell r="DX6">
            <v>0</v>
          </cell>
        </row>
        <row r="7">
          <cell r="E7">
            <v>7849</v>
          </cell>
          <cell r="F7">
            <v>3234</v>
          </cell>
          <cell r="G7">
            <v>5712</v>
          </cell>
          <cell r="H7">
            <v>3700</v>
          </cell>
          <cell r="I7">
            <v>0</v>
          </cell>
          <cell r="J7">
            <v>5334</v>
          </cell>
          <cell r="K7">
            <v>7975</v>
          </cell>
          <cell r="L7">
            <v>0</v>
          </cell>
          <cell r="M7">
            <v>743</v>
          </cell>
          <cell r="N7">
            <v>457</v>
          </cell>
          <cell r="O7">
            <v>1021</v>
          </cell>
          <cell r="P7">
            <v>1134</v>
          </cell>
          <cell r="Q7">
            <v>375</v>
          </cell>
          <cell r="R7">
            <v>992</v>
          </cell>
          <cell r="S7">
            <v>460</v>
          </cell>
          <cell r="T7">
            <v>801</v>
          </cell>
          <cell r="CC7">
            <v>5590</v>
          </cell>
          <cell r="CD7">
            <v>0</v>
          </cell>
          <cell r="CE7">
            <v>5624</v>
          </cell>
          <cell r="CF7">
            <v>0</v>
          </cell>
          <cell r="CG7">
            <v>5712</v>
          </cell>
          <cell r="CH7">
            <v>0</v>
          </cell>
          <cell r="CI7">
            <v>5737</v>
          </cell>
          <cell r="CJ7">
            <v>0</v>
          </cell>
          <cell r="CK7">
            <v>5787</v>
          </cell>
          <cell r="CL7">
            <v>0</v>
          </cell>
          <cell r="CM7">
            <v>5889</v>
          </cell>
          <cell r="CN7">
            <v>0</v>
          </cell>
          <cell r="CO7">
            <v>5859</v>
          </cell>
          <cell r="CP7">
            <v>0</v>
          </cell>
          <cell r="CQ7">
            <v>5842</v>
          </cell>
          <cell r="CR7">
            <v>0</v>
          </cell>
          <cell r="CS7">
            <v>5809</v>
          </cell>
          <cell r="CT7">
            <v>0</v>
          </cell>
          <cell r="CU7">
            <v>5745</v>
          </cell>
          <cell r="CV7">
            <v>0</v>
          </cell>
          <cell r="CW7">
            <v>5779</v>
          </cell>
          <cell r="CX7">
            <v>0</v>
          </cell>
          <cell r="CY7">
            <v>5750</v>
          </cell>
          <cell r="CZ7">
            <v>0</v>
          </cell>
          <cell r="DA7">
            <v>5826</v>
          </cell>
          <cell r="DB7">
            <v>0</v>
          </cell>
          <cell r="DC7">
            <v>5938</v>
          </cell>
          <cell r="DD7">
            <v>0</v>
          </cell>
          <cell r="DE7">
            <v>6040</v>
          </cell>
          <cell r="DF7">
            <v>0</v>
          </cell>
          <cell r="DG7">
            <v>6132</v>
          </cell>
          <cell r="DH7">
            <v>0</v>
          </cell>
          <cell r="DI7">
            <v>6182</v>
          </cell>
          <cell r="DJ7">
            <v>0</v>
          </cell>
          <cell r="DK7">
            <v>6128</v>
          </cell>
          <cell r="DL7">
            <v>0</v>
          </cell>
          <cell r="DM7">
            <v>6048</v>
          </cell>
          <cell r="DN7">
            <v>0</v>
          </cell>
          <cell r="DO7">
            <v>5964</v>
          </cell>
          <cell r="DP7">
            <v>0</v>
          </cell>
          <cell r="DQ7">
            <v>5914</v>
          </cell>
          <cell r="DR7">
            <v>0</v>
          </cell>
          <cell r="DS7">
            <v>5825</v>
          </cell>
          <cell r="DT7">
            <v>0</v>
          </cell>
          <cell r="DU7">
            <v>5805</v>
          </cell>
          <cell r="DV7">
            <v>0</v>
          </cell>
          <cell r="DW7">
            <v>5754</v>
          </cell>
          <cell r="DX7">
            <v>0</v>
          </cell>
        </row>
        <row r="8">
          <cell r="E8">
            <v>7875</v>
          </cell>
          <cell r="F8">
            <v>3222</v>
          </cell>
          <cell r="G8">
            <v>5737</v>
          </cell>
          <cell r="H8">
            <v>3692</v>
          </cell>
          <cell r="I8">
            <v>0</v>
          </cell>
          <cell r="J8">
            <v>5334</v>
          </cell>
          <cell r="K8">
            <v>8014</v>
          </cell>
          <cell r="L8">
            <v>0</v>
          </cell>
          <cell r="M8">
            <v>735</v>
          </cell>
          <cell r="N8">
            <v>457</v>
          </cell>
          <cell r="O8">
            <v>1032</v>
          </cell>
          <cell r="P8">
            <v>1144</v>
          </cell>
          <cell r="Q8">
            <v>386</v>
          </cell>
          <cell r="R8">
            <v>1006</v>
          </cell>
          <cell r="S8">
            <v>469</v>
          </cell>
          <cell r="T8">
            <v>801</v>
          </cell>
          <cell r="CC8">
            <v>17</v>
          </cell>
          <cell r="CD8">
            <v>231</v>
          </cell>
          <cell r="CE8">
            <v>21</v>
          </cell>
          <cell r="CF8">
            <v>248</v>
          </cell>
          <cell r="CG8">
            <v>21</v>
          </cell>
          <cell r="CH8">
            <v>181</v>
          </cell>
          <cell r="CI8">
            <v>12</v>
          </cell>
          <cell r="CJ8">
            <v>197</v>
          </cell>
          <cell r="CK8">
            <v>38</v>
          </cell>
          <cell r="CL8">
            <v>177</v>
          </cell>
          <cell r="CM8">
            <v>42</v>
          </cell>
          <cell r="CN8">
            <v>168</v>
          </cell>
          <cell r="CO8">
            <v>17</v>
          </cell>
          <cell r="CP8">
            <v>273</v>
          </cell>
          <cell r="CQ8">
            <v>0</v>
          </cell>
          <cell r="CR8">
            <v>331</v>
          </cell>
          <cell r="CS8">
            <v>4</v>
          </cell>
          <cell r="CT8">
            <v>374</v>
          </cell>
          <cell r="CU8">
            <v>0</v>
          </cell>
          <cell r="CV8">
            <v>475</v>
          </cell>
          <cell r="CW8">
            <v>0</v>
          </cell>
          <cell r="CX8">
            <v>466</v>
          </cell>
          <cell r="CY8">
            <v>0</v>
          </cell>
          <cell r="CZ8">
            <v>466</v>
          </cell>
          <cell r="DA8">
            <v>0</v>
          </cell>
          <cell r="DB8">
            <v>454</v>
          </cell>
          <cell r="DC8">
            <v>118</v>
          </cell>
          <cell r="DD8">
            <v>197</v>
          </cell>
          <cell r="DE8">
            <v>113</v>
          </cell>
          <cell r="DF8">
            <v>114</v>
          </cell>
          <cell r="DG8">
            <v>101</v>
          </cell>
          <cell r="DH8">
            <v>113</v>
          </cell>
          <cell r="DI8">
            <v>29</v>
          </cell>
          <cell r="DJ8">
            <v>160</v>
          </cell>
          <cell r="DK8">
            <v>30</v>
          </cell>
          <cell r="DL8">
            <v>193</v>
          </cell>
          <cell r="DM8">
            <v>42</v>
          </cell>
          <cell r="DN8">
            <v>298</v>
          </cell>
          <cell r="DO8">
            <v>4</v>
          </cell>
          <cell r="DP8">
            <v>475</v>
          </cell>
          <cell r="DQ8">
            <v>25</v>
          </cell>
          <cell r="DR8">
            <v>340</v>
          </cell>
          <cell r="DS8">
            <v>17</v>
          </cell>
          <cell r="DT8">
            <v>361</v>
          </cell>
          <cell r="DU8">
            <v>8</v>
          </cell>
          <cell r="DV8">
            <v>370</v>
          </cell>
          <cell r="DW8">
            <v>21</v>
          </cell>
          <cell r="DX8">
            <v>415</v>
          </cell>
        </row>
        <row r="9">
          <cell r="E9">
            <v>7913</v>
          </cell>
          <cell r="F9">
            <v>3251</v>
          </cell>
          <cell r="G9">
            <v>5787</v>
          </cell>
          <cell r="H9">
            <v>3767</v>
          </cell>
          <cell r="I9">
            <v>0</v>
          </cell>
          <cell r="J9">
            <v>5330</v>
          </cell>
          <cell r="K9">
            <v>7955</v>
          </cell>
          <cell r="L9">
            <v>0</v>
          </cell>
          <cell r="M9">
            <v>741</v>
          </cell>
          <cell r="N9">
            <v>458</v>
          </cell>
          <cell r="O9">
            <v>1042</v>
          </cell>
          <cell r="P9">
            <v>1144</v>
          </cell>
          <cell r="Q9">
            <v>387</v>
          </cell>
          <cell r="R9">
            <v>1016</v>
          </cell>
          <cell r="S9">
            <v>455</v>
          </cell>
          <cell r="T9">
            <v>803</v>
          </cell>
          <cell r="CC9">
            <v>3239</v>
          </cell>
          <cell r="CD9">
            <v>0</v>
          </cell>
          <cell r="CE9">
            <v>3229</v>
          </cell>
          <cell r="CF9">
            <v>0</v>
          </cell>
          <cell r="CG9">
            <v>3234</v>
          </cell>
          <cell r="CH9">
            <v>0</v>
          </cell>
          <cell r="CI9">
            <v>3222</v>
          </cell>
          <cell r="CJ9">
            <v>0</v>
          </cell>
          <cell r="CK9">
            <v>3251</v>
          </cell>
          <cell r="CL9">
            <v>0</v>
          </cell>
          <cell r="CM9">
            <v>3259</v>
          </cell>
          <cell r="CN9">
            <v>0</v>
          </cell>
          <cell r="CO9">
            <v>3221</v>
          </cell>
          <cell r="CP9">
            <v>0</v>
          </cell>
          <cell r="CQ9">
            <v>3255</v>
          </cell>
          <cell r="CR9">
            <v>0</v>
          </cell>
          <cell r="CS9">
            <v>3247</v>
          </cell>
          <cell r="CT9">
            <v>0</v>
          </cell>
          <cell r="CU9">
            <v>3251</v>
          </cell>
          <cell r="CV9">
            <v>0</v>
          </cell>
          <cell r="CW9">
            <v>3242</v>
          </cell>
          <cell r="CX9">
            <v>0</v>
          </cell>
          <cell r="CY9">
            <v>3284</v>
          </cell>
          <cell r="CZ9">
            <v>0</v>
          </cell>
          <cell r="DA9">
            <v>3213</v>
          </cell>
          <cell r="DB9">
            <v>0</v>
          </cell>
          <cell r="DC9">
            <v>3281</v>
          </cell>
          <cell r="DD9">
            <v>0</v>
          </cell>
          <cell r="DE9">
            <v>3313</v>
          </cell>
          <cell r="DF9">
            <v>0</v>
          </cell>
          <cell r="DG9">
            <v>3264</v>
          </cell>
          <cell r="DH9">
            <v>0</v>
          </cell>
          <cell r="DI9">
            <v>3276</v>
          </cell>
          <cell r="DJ9">
            <v>0</v>
          </cell>
          <cell r="DK9">
            <v>3267</v>
          </cell>
          <cell r="DL9">
            <v>0</v>
          </cell>
          <cell r="DM9">
            <v>3113</v>
          </cell>
          <cell r="DN9">
            <v>0</v>
          </cell>
          <cell r="DO9">
            <v>2847</v>
          </cell>
          <cell r="DP9">
            <v>0</v>
          </cell>
          <cell r="DQ9">
            <v>2911</v>
          </cell>
          <cell r="DR9">
            <v>0</v>
          </cell>
          <cell r="DS9">
            <v>3309</v>
          </cell>
          <cell r="DT9">
            <v>0</v>
          </cell>
          <cell r="DU9">
            <v>3272</v>
          </cell>
          <cell r="DV9">
            <v>0</v>
          </cell>
          <cell r="DW9">
            <v>3255</v>
          </cell>
          <cell r="DX9">
            <v>0</v>
          </cell>
        </row>
        <row r="10">
          <cell r="E10">
            <v>7905</v>
          </cell>
          <cell r="F10">
            <v>3259</v>
          </cell>
          <cell r="G10">
            <v>5889</v>
          </cell>
          <cell r="H10">
            <v>3776</v>
          </cell>
          <cell r="I10">
            <v>0</v>
          </cell>
          <cell r="J10">
            <v>5334</v>
          </cell>
          <cell r="K10">
            <v>7946</v>
          </cell>
          <cell r="L10">
            <v>0</v>
          </cell>
          <cell r="M10">
            <v>730</v>
          </cell>
          <cell r="N10">
            <v>458</v>
          </cell>
          <cell r="O10">
            <v>1030</v>
          </cell>
          <cell r="P10">
            <v>1132</v>
          </cell>
          <cell r="Q10">
            <v>376</v>
          </cell>
          <cell r="R10">
            <v>997</v>
          </cell>
          <cell r="S10">
            <v>459</v>
          </cell>
          <cell r="T10">
            <v>803</v>
          </cell>
          <cell r="CC10">
            <v>1516</v>
          </cell>
          <cell r="CD10">
            <v>0</v>
          </cell>
          <cell r="CE10">
            <v>1512</v>
          </cell>
          <cell r="CF10">
            <v>0</v>
          </cell>
          <cell r="CG10">
            <v>1508</v>
          </cell>
          <cell r="CH10">
            <v>0</v>
          </cell>
          <cell r="CI10">
            <v>1495</v>
          </cell>
          <cell r="CJ10">
            <v>0</v>
          </cell>
          <cell r="CK10">
            <v>1508</v>
          </cell>
          <cell r="CL10">
            <v>0</v>
          </cell>
          <cell r="CM10">
            <v>1504</v>
          </cell>
          <cell r="CN10">
            <v>0</v>
          </cell>
          <cell r="CO10">
            <v>1491</v>
          </cell>
          <cell r="CP10">
            <v>0</v>
          </cell>
          <cell r="CQ10">
            <v>1491</v>
          </cell>
          <cell r="CR10">
            <v>0</v>
          </cell>
          <cell r="CS10">
            <v>1499</v>
          </cell>
          <cell r="CT10">
            <v>0</v>
          </cell>
          <cell r="CU10">
            <v>1512</v>
          </cell>
          <cell r="CV10">
            <v>0</v>
          </cell>
          <cell r="CW10">
            <v>1491</v>
          </cell>
          <cell r="CX10">
            <v>0</v>
          </cell>
          <cell r="CY10">
            <v>1525</v>
          </cell>
          <cell r="CZ10">
            <v>0</v>
          </cell>
          <cell r="DA10">
            <v>1478</v>
          </cell>
          <cell r="DB10">
            <v>0</v>
          </cell>
          <cell r="DC10">
            <v>1508</v>
          </cell>
          <cell r="DD10">
            <v>0</v>
          </cell>
          <cell r="DE10">
            <v>1545</v>
          </cell>
          <cell r="DF10">
            <v>0</v>
          </cell>
          <cell r="DG10">
            <v>1491</v>
          </cell>
          <cell r="DH10">
            <v>0</v>
          </cell>
          <cell r="DI10">
            <v>1496</v>
          </cell>
          <cell r="DJ10">
            <v>0</v>
          </cell>
          <cell r="DK10">
            <v>1486</v>
          </cell>
          <cell r="DL10">
            <v>0</v>
          </cell>
          <cell r="DM10">
            <v>1382</v>
          </cell>
          <cell r="DN10">
            <v>0</v>
          </cell>
          <cell r="DO10">
            <v>1239</v>
          </cell>
          <cell r="DP10">
            <v>0</v>
          </cell>
          <cell r="DQ10">
            <v>1281</v>
          </cell>
          <cell r="DR10">
            <v>0</v>
          </cell>
          <cell r="DS10">
            <v>1516</v>
          </cell>
          <cell r="DT10">
            <v>0</v>
          </cell>
          <cell r="DU10">
            <v>1500</v>
          </cell>
          <cell r="DV10">
            <v>0</v>
          </cell>
          <cell r="DW10">
            <v>1474</v>
          </cell>
          <cell r="DX10">
            <v>0</v>
          </cell>
        </row>
        <row r="11">
          <cell r="E11">
            <v>7942</v>
          </cell>
          <cell r="F11">
            <v>3221</v>
          </cell>
          <cell r="G11">
            <v>5859</v>
          </cell>
          <cell r="H11">
            <v>3755</v>
          </cell>
          <cell r="I11">
            <v>0</v>
          </cell>
          <cell r="J11">
            <v>6481</v>
          </cell>
          <cell r="K11">
            <v>6733</v>
          </cell>
          <cell r="L11">
            <v>0</v>
          </cell>
          <cell r="M11">
            <v>741</v>
          </cell>
          <cell r="N11">
            <v>458</v>
          </cell>
          <cell r="O11">
            <v>1036</v>
          </cell>
          <cell r="P11">
            <v>1141</v>
          </cell>
          <cell r="Q11">
            <v>385</v>
          </cell>
          <cell r="R11">
            <v>1006</v>
          </cell>
          <cell r="S11">
            <v>460</v>
          </cell>
          <cell r="T11">
            <v>801</v>
          </cell>
          <cell r="CC11">
            <v>7917</v>
          </cell>
          <cell r="CD11">
            <v>0</v>
          </cell>
          <cell r="CE11">
            <v>7951</v>
          </cell>
          <cell r="CF11">
            <v>0</v>
          </cell>
          <cell r="CG11">
            <v>7849</v>
          </cell>
          <cell r="CH11">
            <v>0</v>
          </cell>
          <cell r="CI11">
            <v>7875</v>
          </cell>
          <cell r="CJ11">
            <v>0</v>
          </cell>
          <cell r="CK11">
            <v>7913</v>
          </cell>
          <cell r="CL11">
            <v>0</v>
          </cell>
          <cell r="CM11">
            <v>7905</v>
          </cell>
          <cell r="CN11">
            <v>0</v>
          </cell>
          <cell r="CO11">
            <v>7942</v>
          </cell>
          <cell r="CP11">
            <v>0</v>
          </cell>
          <cell r="CQ11">
            <v>7871</v>
          </cell>
          <cell r="CR11">
            <v>0</v>
          </cell>
          <cell r="CS11">
            <v>7908</v>
          </cell>
          <cell r="CT11">
            <v>0</v>
          </cell>
          <cell r="CU11">
            <v>7963</v>
          </cell>
          <cell r="CV11">
            <v>0</v>
          </cell>
          <cell r="CW11">
            <v>7985</v>
          </cell>
          <cell r="CX11">
            <v>0</v>
          </cell>
          <cell r="CY11">
            <v>8009</v>
          </cell>
          <cell r="CZ11">
            <v>0</v>
          </cell>
          <cell r="DA11">
            <v>7976</v>
          </cell>
          <cell r="DB11">
            <v>0</v>
          </cell>
          <cell r="DC11">
            <v>8026</v>
          </cell>
          <cell r="DD11">
            <v>0</v>
          </cell>
          <cell r="DE11">
            <v>8001</v>
          </cell>
          <cell r="DF11">
            <v>0</v>
          </cell>
          <cell r="DG11">
            <v>8047</v>
          </cell>
          <cell r="DH11">
            <v>0</v>
          </cell>
          <cell r="DI11">
            <v>8010</v>
          </cell>
          <cell r="DJ11">
            <v>0</v>
          </cell>
          <cell r="DK11">
            <v>8022</v>
          </cell>
          <cell r="DL11">
            <v>0</v>
          </cell>
          <cell r="DM11">
            <v>8038</v>
          </cell>
          <cell r="DN11">
            <v>0</v>
          </cell>
          <cell r="DO11">
            <v>8056</v>
          </cell>
          <cell r="DP11">
            <v>0</v>
          </cell>
          <cell r="DQ11">
            <v>8098</v>
          </cell>
          <cell r="DR11">
            <v>0</v>
          </cell>
          <cell r="DS11">
            <v>8047</v>
          </cell>
          <cell r="DT11">
            <v>0</v>
          </cell>
          <cell r="DU11">
            <v>8064</v>
          </cell>
          <cell r="DV11">
            <v>0</v>
          </cell>
          <cell r="DW11">
            <v>8018</v>
          </cell>
          <cell r="DX11">
            <v>0</v>
          </cell>
        </row>
        <row r="12">
          <cell r="E12">
            <v>7871</v>
          </cell>
          <cell r="F12">
            <v>3255</v>
          </cell>
          <cell r="G12">
            <v>5842</v>
          </cell>
          <cell r="H12">
            <v>3721</v>
          </cell>
          <cell r="I12">
            <v>0</v>
          </cell>
          <cell r="J12">
            <v>7274</v>
          </cell>
          <cell r="K12">
            <v>5960</v>
          </cell>
          <cell r="L12">
            <v>0</v>
          </cell>
          <cell r="M12">
            <v>736</v>
          </cell>
          <cell r="N12">
            <v>459</v>
          </cell>
          <cell r="O12">
            <v>1030</v>
          </cell>
          <cell r="P12">
            <v>1142</v>
          </cell>
          <cell r="Q12">
            <v>386</v>
          </cell>
          <cell r="R12">
            <v>993</v>
          </cell>
          <cell r="S12">
            <v>452</v>
          </cell>
          <cell r="T12">
            <v>799</v>
          </cell>
          <cell r="CC12">
            <v>0</v>
          </cell>
          <cell r="CD12">
            <v>1126</v>
          </cell>
          <cell r="CE12">
            <v>0</v>
          </cell>
          <cell r="CF12">
            <v>1108</v>
          </cell>
          <cell r="CG12">
            <v>0</v>
          </cell>
          <cell r="CH12">
            <v>1122</v>
          </cell>
          <cell r="CI12">
            <v>0</v>
          </cell>
          <cell r="CJ12">
            <v>1125</v>
          </cell>
          <cell r="CK12">
            <v>0</v>
          </cell>
          <cell r="CL12">
            <v>1122</v>
          </cell>
          <cell r="CM12">
            <v>0</v>
          </cell>
          <cell r="CN12">
            <v>1125</v>
          </cell>
          <cell r="CO12">
            <v>0</v>
          </cell>
          <cell r="CP12">
            <v>1147</v>
          </cell>
          <cell r="CQ12">
            <v>0</v>
          </cell>
          <cell r="CR12">
            <v>1155</v>
          </cell>
          <cell r="CS12">
            <v>0</v>
          </cell>
          <cell r="CT12">
            <v>1151</v>
          </cell>
          <cell r="CU12">
            <v>0</v>
          </cell>
          <cell r="CV12">
            <v>1130</v>
          </cell>
          <cell r="CW12">
            <v>0</v>
          </cell>
          <cell r="CX12">
            <v>1129</v>
          </cell>
          <cell r="CY12">
            <v>0</v>
          </cell>
          <cell r="CZ12">
            <v>1139</v>
          </cell>
          <cell r="DA12">
            <v>0</v>
          </cell>
          <cell r="DB12">
            <v>1125</v>
          </cell>
          <cell r="DC12">
            <v>0</v>
          </cell>
          <cell r="DD12">
            <v>1126</v>
          </cell>
          <cell r="DE12">
            <v>0</v>
          </cell>
          <cell r="DF12">
            <v>1121</v>
          </cell>
          <cell r="DG12">
            <v>0</v>
          </cell>
          <cell r="DH12">
            <v>1109</v>
          </cell>
          <cell r="DI12">
            <v>0</v>
          </cell>
          <cell r="DJ12">
            <v>1113</v>
          </cell>
          <cell r="DK12">
            <v>0</v>
          </cell>
          <cell r="DL12">
            <v>1113</v>
          </cell>
          <cell r="DM12">
            <v>0</v>
          </cell>
          <cell r="DN12">
            <v>1096</v>
          </cell>
          <cell r="DO12">
            <v>0</v>
          </cell>
          <cell r="DP12">
            <v>1109</v>
          </cell>
          <cell r="DQ12">
            <v>0</v>
          </cell>
          <cell r="DR12">
            <v>1096</v>
          </cell>
          <cell r="DS12">
            <v>0</v>
          </cell>
          <cell r="DT12">
            <v>1071</v>
          </cell>
          <cell r="DU12">
            <v>0</v>
          </cell>
          <cell r="DV12">
            <v>1050</v>
          </cell>
          <cell r="DW12">
            <v>0</v>
          </cell>
          <cell r="DX12">
            <v>1046</v>
          </cell>
        </row>
        <row r="13">
          <cell r="E13">
            <v>7908</v>
          </cell>
          <cell r="F13">
            <v>3247</v>
          </cell>
          <cell r="G13">
            <v>5809</v>
          </cell>
          <cell r="H13">
            <v>3721</v>
          </cell>
          <cell r="I13">
            <v>0</v>
          </cell>
          <cell r="J13">
            <v>7258</v>
          </cell>
          <cell r="K13">
            <v>5980</v>
          </cell>
          <cell r="L13">
            <v>0</v>
          </cell>
          <cell r="M13">
            <v>741</v>
          </cell>
          <cell r="N13">
            <v>456</v>
          </cell>
          <cell r="O13">
            <v>1025</v>
          </cell>
          <cell r="P13">
            <v>1129</v>
          </cell>
          <cell r="Q13">
            <v>379</v>
          </cell>
          <cell r="R13">
            <v>990</v>
          </cell>
          <cell r="S13">
            <v>465</v>
          </cell>
          <cell r="T13">
            <v>798</v>
          </cell>
          <cell r="CC13">
            <v>7993</v>
          </cell>
          <cell r="CD13">
            <v>0</v>
          </cell>
          <cell r="CE13">
            <v>7976</v>
          </cell>
          <cell r="CF13">
            <v>0</v>
          </cell>
          <cell r="CG13">
            <v>7975</v>
          </cell>
          <cell r="CH13">
            <v>0</v>
          </cell>
          <cell r="CI13">
            <v>8014</v>
          </cell>
          <cell r="CJ13">
            <v>0</v>
          </cell>
          <cell r="CK13">
            <v>7955</v>
          </cell>
          <cell r="CL13">
            <v>0</v>
          </cell>
          <cell r="CM13">
            <v>7946</v>
          </cell>
          <cell r="CN13">
            <v>0</v>
          </cell>
          <cell r="CO13">
            <v>6733</v>
          </cell>
          <cell r="CP13">
            <v>0</v>
          </cell>
          <cell r="CQ13">
            <v>5960</v>
          </cell>
          <cell r="CR13">
            <v>0</v>
          </cell>
          <cell r="CS13">
            <v>5980</v>
          </cell>
          <cell r="CT13">
            <v>0</v>
          </cell>
          <cell r="CU13">
            <v>6036</v>
          </cell>
          <cell r="CV13">
            <v>0</v>
          </cell>
          <cell r="CW13">
            <v>5993</v>
          </cell>
          <cell r="CX13">
            <v>0</v>
          </cell>
          <cell r="CY13">
            <v>6010</v>
          </cell>
          <cell r="CZ13">
            <v>0</v>
          </cell>
          <cell r="DA13">
            <v>6002</v>
          </cell>
          <cell r="DB13">
            <v>0</v>
          </cell>
          <cell r="DC13">
            <v>7443</v>
          </cell>
          <cell r="DD13">
            <v>0</v>
          </cell>
          <cell r="DE13">
            <v>6526</v>
          </cell>
          <cell r="DF13">
            <v>0</v>
          </cell>
          <cell r="DG13">
            <v>6624</v>
          </cell>
          <cell r="DH13">
            <v>0</v>
          </cell>
          <cell r="DI13">
            <v>5905</v>
          </cell>
          <cell r="DJ13">
            <v>0</v>
          </cell>
          <cell r="DK13">
            <v>5922</v>
          </cell>
          <cell r="DL13">
            <v>0</v>
          </cell>
          <cell r="DM13">
            <v>5989</v>
          </cell>
          <cell r="DN13">
            <v>0</v>
          </cell>
          <cell r="DO13">
            <v>5905</v>
          </cell>
          <cell r="DP13">
            <v>0</v>
          </cell>
          <cell r="DQ13">
            <v>5985</v>
          </cell>
          <cell r="DR13">
            <v>0</v>
          </cell>
          <cell r="DS13">
            <v>5897</v>
          </cell>
          <cell r="DT13">
            <v>0</v>
          </cell>
          <cell r="DU13">
            <v>5918</v>
          </cell>
          <cell r="DV13">
            <v>0</v>
          </cell>
          <cell r="DW13">
            <v>5947</v>
          </cell>
          <cell r="DX13">
            <v>0</v>
          </cell>
        </row>
        <row r="14">
          <cell r="E14">
            <v>7963</v>
          </cell>
          <cell r="F14">
            <v>3251</v>
          </cell>
          <cell r="G14">
            <v>5745</v>
          </cell>
          <cell r="H14">
            <v>3680</v>
          </cell>
          <cell r="I14">
            <v>0</v>
          </cell>
          <cell r="J14">
            <v>7287</v>
          </cell>
          <cell r="K14">
            <v>6036</v>
          </cell>
          <cell r="L14">
            <v>0</v>
          </cell>
          <cell r="M14">
            <v>735</v>
          </cell>
          <cell r="N14">
            <v>457</v>
          </cell>
          <cell r="O14">
            <v>1024</v>
          </cell>
          <cell r="P14">
            <v>1152</v>
          </cell>
          <cell r="Q14">
            <v>377</v>
          </cell>
          <cell r="R14">
            <v>987</v>
          </cell>
          <cell r="S14">
            <v>450</v>
          </cell>
          <cell r="T14">
            <v>787</v>
          </cell>
          <cell r="CC14">
            <v>2726</v>
          </cell>
          <cell r="CD14">
            <v>0</v>
          </cell>
          <cell r="CE14">
            <v>2713</v>
          </cell>
          <cell r="CF14">
            <v>0</v>
          </cell>
          <cell r="CG14">
            <v>2692</v>
          </cell>
          <cell r="CH14">
            <v>0</v>
          </cell>
          <cell r="CI14">
            <v>2709</v>
          </cell>
          <cell r="CJ14">
            <v>0</v>
          </cell>
          <cell r="CK14">
            <v>2676</v>
          </cell>
          <cell r="CL14">
            <v>0</v>
          </cell>
          <cell r="CM14">
            <v>2667</v>
          </cell>
          <cell r="CN14">
            <v>0</v>
          </cell>
          <cell r="CO14">
            <v>2427</v>
          </cell>
          <cell r="CP14">
            <v>0</v>
          </cell>
          <cell r="CQ14">
            <v>2277</v>
          </cell>
          <cell r="CR14">
            <v>0</v>
          </cell>
          <cell r="CS14">
            <v>2297</v>
          </cell>
          <cell r="CT14">
            <v>0</v>
          </cell>
          <cell r="CU14">
            <v>2297</v>
          </cell>
          <cell r="CV14">
            <v>0</v>
          </cell>
          <cell r="CW14">
            <v>2298</v>
          </cell>
          <cell r="CX14">
            <v>0</v>
          </cell>
          <cell r="CY14">
            <v>2297</v>
          </cell>
          <cell r="CZ14">
            <v>0</v>
          </cell>
          <cell r="DA14">
            <v>2264</v>
          </cell>
          <cell r="DB14">
            <v>0</v>
          </cell>
          <cell r="DC14">
            <v>2398</v>
          </cell>
          <cell r="DD14">
            <v>0</v>
          </cell>
          <cell r="DE14">
            <v>2230</v>
          </cell>
          <cell r="DF14">
            <v>0</v>
          </cell>
          <cell r="DG14">
            <v>2239</v>
          </cell>
          <cell r="DH14">
            <v>0</v>
          </cell>
          <cell r="DI14">
            <v>2054</v>
          </cell>
          <cell r="DJ14">
            <v>0</v>
          </cell>
          <cell r="DK14">
            <v>2070</v>
          </cell>
          <cell r="DL14">
            <v>0</v>
          </cell>
          <cell r="DM14">
            <v>2138</v>
          </cell>
          <cell r="DN14">
            <v>0</v>
          </cell>
          <cell r="DO14">
            <v>2138</v>
          </cell>
          <cell r="DP14">
            <v>0</v>
          </cell>
          <cell r="DQ14">
            <v>2167</v>
          </cell>
          <cell r="DR14">
            <v>0</v>
          </cell>
          <cell r="DS14">
            <v>2083</v>
          </cell>
          <cell r="DT14">
            <v>0</v>
          </cell>
          <cell r="DU14">
            <v>2113</v>
          </cell>
          <cell r="DV14">
            <v>0</v>
          </cell>
          <cell r="DW14">
            <v>2134</v>
          </cell>
          <cell r="DX14">
            <v>0</v>
          </cell>
        </row>
        <row r="15">
          <cell r="E15">
            <v>7985</v>
          </cell>
          <cell r="F15">
            <v>3242</v>
          </cell>
          <cell r="G15">
            <v>5779</v>
          </cell>
          <cell r="H15">
            <v>3679</v>
          </cell>
          <cell r="I15">
            <v>0</v>
          </cell>
          <cell r="J15">
            <v>7270</v>
          </cell>
          <cell r="K15">
            <v>5993</v>
          </cell>
          <cell r="L15">
            <v>0</v>
          </cell>
          <cell r="M15">
            <v>735</v>
          </cell>
          <cell r="N15">
            <v>461</v>
          </cell>
          <cell r="O15">
            <v>1025</v>
          </cell>
          <cell r="P15">
            <v>1119</v>
          </cell>
          <cell r="Q15">
            <v>385</v>
          </cell>
          <cell r="R15">
            <v>990</v>
          </cell>
          <cell r="S15">
            <v>457</v>
          </cell>
          <cell r="T15">
            <v>809</v>
          </cell>
          <cell r="CC15">
            <v>5322</v>
          </cell>
          <cell r="CD15">
            <v>0</v>
          </cell>
          <cell r="CE15">
            <v>5325</v>
          </cell>
          <cell r="CF15">
            <v>0</v>
          </cell>
          <cell r="CG15">
            <v>5334</v>
          </cell>
          <cell r="CH15">
            <v>0</v>
          </cell>
          <cell r="CI15">
            <v>5334</v>
          </cell>
          <cell r="CJ15">
            <v>0</v>
          </cell>
          <cell r="CK15">
            <v>5330</v>
          </cell>
          <cell r="CL15">
            <v>0</v>
          </cell>
          <cell r="CM15">
            <v>5334</v>
          </cell>
          <cell r="CN15">
            <v>0</v>
          </cell>
          <cell r="CO15">
            <v>6481</v>
          </cell>
          <cell r="CP15">
            <v>0</v>
          </cell>
          <cell r="CQ15">
            <v>7274</v>
          </cell>
          <cell r="CR15">
            <v>0</v>
          </cell>
          <cell r="CS15">
            <v>7258</v>
          </cell>
          <cell r="CT15">
            <v>0</v>
          </cell>
          <cell r="CU15">
            <v>7287</v>
          </cell>
          <cell r="CV15">
            <v>0</v>
          </cell>
          <cell r="CW15">
            <v>7270</v>
          </cell>
          <cell r="CX15">
            <v>0</v>
          </cell>
          <cell r="CY15">
            <v>7274</v>
          </cell>
          <cell r="CZ15">
            <v>0</v>
          </cell>
          <cell r="DA15">
            <v>7270</v>
          </cell>
          <cell r="DB15">
            <v>0</v>
          </cell>
          <cell r="DC15">
            <v>5754</v>
          </cell>
          <cell r="DD15">
            <v>0</v>
          </cell>
          <cell r="DE15">
            <v>4730</v>
          </cell>
          <cell r="DF15">
            <v>0</v>
          </cell>
          <cell r="DG15">
            <v>5199</v>
          </cell>
          <cell r="DH15">
            <v>0</v>
          </cell>
          <cell r="DI15">
            <v>7338</v>
          </cell>
          <cell r="DJ15">
            <v>0</v>
          </cell>
          <cell r="DK15">
            <v>7333</v>
          </cell>
          <cell r="DL15">
            <v>0</v>
          </cell>
          <cell r="DM15">
            <v>7362</v>
          </cell>
          <cell r="DN15">
            <v>0</v>
          </cell>
          <cell r="DO15">
            <v>7376</v>
          </cell>
          <cell r="DP15">
            <v>0</v>
          </cell>
          <cell r="DQ15">
            <v>7387</v>
          </cell>
          <cell r="DR15">
            <v>0</v>
          </cell>
          <cell r="DS15">
            <v>7325</v>
          </cell>
          <cell r="DT15">
            <v>0</v>
          </cell>
          <cell r="DU15">
            <v>7333</v>
          </cell>
          <cell r="DV15">
            <v>0</v>
          </cell>
          <cell r="DW15">
            <v>7342</v>
          </cell>
          <cell r="DX15">
            <v>0</v>
          </cell>
        </row>
        <row r="16">
          <cell r="E16">
            <v>8009</v>
          </cell>
          <cell r="F16">
            <v>3284</v>
          </cell>
          <cell r="G16">
            <v>5750</v>
          </cell>
          <cell r="H16">
            <v>3700</v>
          </cell>
          <cell r="I16">
            <v>0</v>
          </cell>
          <cell r="J16">
            <v>7274</v>
          </cell>
          <cell r="K16">
            <v>6010</v>
          </cell>
          <cell r="L16">
            <v>0</v>
          </cell>
          <cell r="M16">
            <v>732</v>
          </cell>
          <cell r="N16">
            <v>462</v>
          </cell>
          <cell r="O16">
            <v>1008</v>
          </cell>
          <cell r="P16">
            <v>1150</v>
          </cell>
          <cell r="Q16">
            <v>391</v>
          </cell>
          <cell r="R16">
            <v>979</v>
          </cell>
          <cell r="S16">
            <v>459</v>
          </cell>
          <cell r="T16">
            <v>812</v>
          </cell>
          <cell r="CC16">
            <v>2352</v>
          </cell>
          <cell r="CD16">
            <v>0</v>
          </cell>
          <cell r="CE16">
            <v>2360</v>
          </cell>
          <cell r="CF16">
            <v>0</v>
          </cell>
          <cell r="CG16">
            <v>2357</v>
          </cell>
          <cell r="CH16">
            <v>0</v>
          </cell>
          <cell r="CI16">
            <v>2356</v>
          </cell>
          <cell r="CJ16">
            <v>0</v>
          </cell>
          <cell r="CK16">
            <v>2348</v>
          </cell>
          <cell r="CL16">
            <v>0</v>
          </cell>
          <cell r="CM16">
            <v>2356</v>
          </cell>
          <cell r="CN16">
            <v>0</v>
          </cell>
          <cell r="CO16">
            <v>2419</v>
          </cell>
          <cell r="CP16">
            <v>0</v>
          </cell>
          <cell r="CQ16">
            <v>2533</v>
          </cell>
          <cell r="CR16">
            <v>0</v>
          </cell>
          <cell r="CS16">
            <v>2541</v>
          </cell>
          <cell r="CT16">
            <v>0</v>
          </cell>
          <cell r="CU16">
            <v>2557</v>
          </cell>
          <cell r="CV16">
            <v>0</v>
          </cell>
          <cell r="CW16">
            <v>2537</v>
          </cell>
          <cell r="CX16">
            <v>0</v>
          </cell>
          <cell r="CY16">
            <v>2537</v>
          </cell>
          <cell r="CZ16">
            <v>0</v>
          </cell>
          <cell r="DA16">
            <v>2528</v>
          </cell>
          <cell r="DB16">
            <v>0</v>
          </cell>
          <cell r="DC16">
            <v>2407</v>
          </cell>
          <cell r="DD16">
            <v>0</v>
          </cell>
          <cell r="DE16">
            <v>2247</v>
          </cell>
          <cell r="DF16">
            <v>0</v>
          </cell>
          <cell r="DG16">
            <v>2285</v>
          </cell>
          <cell r="DH16">
            <v>0</v>
          </cell>
          <cell r="DI16">
            <v>2616</v>
          </cell>
          <cell r="DJ16">
            <v>0</v>
          </cell>
          <cell r="DK16">
            <v>2634</v>
          </cell>
          <cell r="DL16">
            <v>0</v>
          </cell>
          <cell r="DM16">
            <v>2675</v>
          </cell>
          <cell r="DN16">
            <v>0</v>
          </cell>
          <cell r="DO16">
            <v>2705</v>
          </cell>
          <cell r="DP16">
            <v>0</v>
          </cell>
          <cell r="DQ16">
            <v>2722</v>
          </cell>
          <cell r="DR16">
            <v>0</v>
          </cell>
          <cell r="DS16">
            <v>2637</v>
          </cell>
          <cell r="DT16">
            <v>0</v>
          </cell>
          <cell r="DU16">
            <v>2659</v>
          </cell>
          <cell r="DV16">
            <v>0</v>
          </cell>
          <cell r="DW16">
            <v>2658</v>
          </cell>
          <cell r="DX16">
            <v>0</v>
          </cell>
        </row>
        <row r="17">
          <cell r="E17">
            <v>7976</v>
          </cell>
          <cell r="F17">
            <v>3213</v>
          </cell>
          <cell r="G17">
            <v>5826</v>
          </cell>
          <cell r="H17">
            <v>3734</v>
          </cell>
          <cell r="I17">
            <v>0</v>
          </cell>
          <cell r="J17">
            <v>7270</v>
          </cell>
          <cell r="K17">
            <v>6002</v>
          </cell>
          <cell r="L17">
            <v>0</v>
          </cell>
          <cell r="M17">
            <v>738</v>
          </cell>
          <cell r="N17">
            <v>463</v>
          </cell>
          <cell r="O17">
            <v>1027</v>
          </cell>
          <cell r="P17">
            <v>1138</v>
          </cell>
          <cell r="Q17">
            <v>379</v>
          </cell>
          <cell r="R17">
            <v>994</v>
          </cell>
          <cell r="S17">
            <v>462</v>
          </cell>
          <cell r="T17">
            <v>815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</row>
        <row r="18">
          <cell r="E18">
            <v>8026</v>
          </cell>
          <cell r="F18">
            <v>3281</v>
          </cell>
          <cell r="G18">
            <v>5938</v>
          </cell>
          <cell r="H18">
            <v>3813</v>
          </cell>
          <cell r="I18">
            <v>0</v>
          </cell>
          <cell r="J18">
            <v>5754</v>
          </cell>
          <cell r="K18">
            <v>7443</v>
          </cell>
          <cell r="L18">
            <v>0</v>
          </cell>
          <cell r="M18">
            <v>733</v>
          </cell>
          <cell r="N18">
            <v>231</v>
          </cell>
          <cell r="O18">
            <v>1031</v>
          </cell>
          <cell r="P18">
            <v>1143</v>
          </cell>
          <cell r="Q18">
            <v>388</v>
          </cell>
          <cell r="R18">
            <v>1007</v>
          </cell>
          <cell r="S18">
            <v>463</v>
          </cell>
          <cell r="T18">
            <v>221</v>
          </cell>
          <cell r="CC18">
            <v>0</v>
          </cell>
          <cell r="CD18">
            <v>96</v>
          </cell>
          <cell r="CE18">
            <v>0</v>
          </cell>
          <cell r="CF18">
            <v>97</v>
          </cell>
          <cell r="CG18">
            <v>0</v>
          </cell>
          <cell r="CH18">
            <v>101</v>
          </cell>
          <cell r="CI18">
            <v>0</v>
          </cell>
          <cell r="CJ18">
            <v>96</v>
          </cell>
          <cell r="CK18">
            <v>0</v>
          </cell>
          <cell r="CL18">
            <v>97</v>
          </cell>
          <cell r="CM18">
            <v>0</v>
          </cell>
          <cell r="CN18">
            <v>96</v>
          </cell>
          <cell r="CO18">
            <v>0</v>
          </cell>
          <cell r="CP18">
            <v>97</v>
          </cell>
          <cell r="CQ18">
            <v>0</v>
          </cell>
          <cell r="CR18">
            <v>97</v>
          </cell>
          <cell r="CS18">
            <v>0</v>
          </cell>
          <cell r="CT18">
            <v>96</v>
          </cell>
          <cell r="CU18">
            <v>0</v>
          </cell>
          <cell r="CV18">
            <v>101</v>
          </cell>
          <cell r="CW18">
            <v>0</v>
          </cell>
          <cell r="CX18">
            <v>97</v>
          </cell>
          <cell r="CY18">
            <v>0</v>
          </cell>
          <cell r="CZ18">
            <v>96</v>
          </cell>
          <cell r="DA18">
            <v>0</v>
          </cell>
          <cell r="DB18">
            <v>97</v>
          </cell>
          <cell r="DC18">
            <v>0</v>
          </cell>
          <cell r="DD18">
            <v>96</v>
          </cell>
          <cell r="DE18">
            <v>0</v>
          </cell>
          <cell r="DF18">
            <v>97</v>
          </cell>
          <cell r="DG18">
            <v>0</v>
          </cell>
          <cell r="DH18">
            <v>97</v>
          </cell>
          <cell r="DI18">
            <v>0</v>
          </cell>
          <cell r="DJ18">
            <v>96</v>
          </cell>
          <cell r="DK18">
            <v>0</v>
          </cell>
          <cell r="DL18">
            <v>97</v>
          </cell>
          <cell r="DM18">
            <v>0</v>
          </cell>
          <cell r="DN18">
            <v>96</v>
          </cell>
          <cell r="DO18">
            <v>0</v>
          </cell>
          <cell r="DP18">
            <v>97</v>
          </cell>
          <cell r="DQ18">
            <v>0</v>
          </cell>
          <cell r="DR18">
            <v>97</v>
          </cell>
          <cell r="DS18">
            <v>0</v>
          </cell>
          <cell r="DT18">
            <v>96</v>
          </cell>
          <cell r="DU18">
            <v>0</v>
          </cell>
          <cell r="DV18">
            <v>97</v>
          </cell>
          <cell r="DW18">
            <v>0</v>
          </cell>
          <cell r="DX18">
            <v>96</v>
          </cell>
        </row>
        <row r="19">
          <cell r="E19">
            <v>8001</v>
          </cell>
          <cell r="F19">
            <v>3313</v>
          </cell>
          <cell r="G19">
            <v>6040</v>
          </cell>
          <cell r="H19">
            <v>3843</v>
          </cell>
          <cell r="I19">
            <v>0</v>
          </cell>
          <cell r="J19">
            <v>4730</v>
          </cell>
          <cell r="K19">
            <v>6526</v>
          </cell>
          <cell r="L19">
            <v>0</v>
          </cell>
          <cell r="M19">
            <v>743</v>
          </cell>
          <cell r="N19">
            <v>397</v>
          </cell>
          <cell r="O19">
            <v>1006</v>
          </cell>
          <cell r="P19">
            <v>1157</v>
          </cell>
          <cell r="Q19">
            <v>393</v>
          </cell>
          <cell r="R19">
            <v>982</v>
          </cell>
          <cell r="S19">
            <v>458</v>
          </cell>
          <cell r="T19">
            <v>611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</row>
        <row r="20">
          <cell r="E20">
            <v>8047</v>
          </cell>
          <cell r="F20">
            <v>3264</v>
          </cell>
          <cell r="G20">
            <v>6132</v>
          </cell>
          <cell r="H20">
            <v>3831</v>
          </cell>
          <cell r="I20">
            <v>0</v>
          </cell>
          <cell r="J20">
            <v>5199</v>
          </cell>
          <cell r="K20">
            <v>6624</v>
          </cell>
          <cell r="L20">
            <v>0</v>
          </cell>
          <cell r="M20">
            <v>733</v>
          </cell>
          <cell r="N20">
            <v>500</v>
          </cell>
          <cell r="O20">
            <v>1002</v>
          </cell>
          <cell r="P20">
            <v>1137</v>
          </cell>
          <cell r="Q20">
            <v>391</v>
          </cell>
          <cell r="R20">
            <v>974</v>
          </cell>
          <cell r="S20">
            <v>451</v>
          </cell>
          <cell r="T20">
            <v>571</v>
          </cell>
          <cell r="CC20">
            <v>0</v>
          </cell>
          <cell r="CD20">
            <v>101</v>
          </cell>
          <cell r="CE20">
            <v>0</v>
          </cell>
          <cell r="CF20">
            <v>92</v>
          </cell>
          <cell r="CG20">
            <v>0</v>
          </cell>
          <cell r="CH20">
            <v>97</v>
          </cell>
          <cell r="CI20">
            <v>0</v>
          </cell>
          <cell r="CJ20">
            <v>92</v>
          </cell>
          <cell r="CK20">
            <v>0</v>
          </cell>
          <cell r="CL20">
            <v>101</v>
          </cell>
          <cell r="CM20">
            <v>0</v>
          </cell>
          <cell r="CN20">
            <v>92</v>
          </cell>
          <cell r="CO20">
            <v>0</v>
          </cell>
          <cell r="CP20">
            <v>97</v>
          </cell>
          <cell r="CQ20">
            <v>0</v>
          </cell>
          <cell r="CR20">
            <v>92</v>
          </cell>
          <cell r="CS20">
            <v>0</v>
          </cell>
          <cell r="CT20">
            <v>97</v>
          </cell>
          <cell r="CU20">
            <v>0</v>
          </cell>
          <cell r="CV20">
            <v>92</v>
          </cell>
          <cell r="CW20">
            <v>0</v>
          </cell>
          <cell r="CX20">
            <v>97</v>
          </cell>
          <cell r="CY20">
            <v>0</v>
          </cell>
          <cell r="CZ20">
            <v>92</v>
          </cell>
          <cell r="DA20">
            <v>0</v>
          </cell>
          <cell r="DB20">
            <v>97</v>
          </cell>
          <cell r="DC20">
            <v>0</v>
          </cell>
          <cell r="DD20">
            <v>92</v>
          </cell>
          <cell r="DE20">
            <v>0</v>
          </cell>
          <cell r="DF20">
            <v>97</v>
          </cell>
          <cell r="DG20">
            <v>0</v>
          </cell>
          <cell r="DH20">
            <v>88</v>
          </cell>
          <cell r="DI20">
            <v>0</v>
          </cell>
          <cell r="DJ20">
            <v>97</v>
          </cell>
          <cell r="DK20">
            <v>0</v>
          </cell>
          <cell r="DL20">
            <v>92</v>
          </cell>
          <cell r="DM20">
            <v>0</v>
          </cell>
          <cell r="DN20">
            <v>93</v>
          </cell>
          <cell r="DO20">
            <v>0</v>
          </cell>
          <cell r="DP20">
            <v>96</v>
          </cell>
          <cell r="DQ20">
            <v>0</v>
          </cell>
          <cell r="DR20">
            <v>93</v>
          </cell>
          <cell r="DS20">
            <v>0</v>
          </cell>
          <cell r="DT20">
            <v>92</v>
          </cell>
          <cell r="DU20">
            <v>0</v>
          </cell>
          <cell r="DV20">
            <v>97</v>
          </cell>
          <cell r="DW20">
            <v>0</v>
          </cell>
          <cell r="DX20">
            <v>92</v>
          </cell>
        </row>
        <row r="21">
          <cell r="E21">
            <v>8010</v>
          </cell>
          <cell r="F21">
            <v>3276</v>
          </cell>
          <cell r="G21">
            <v>6182</v>
          </cell>
          <cell r="H21">
            <v>3780</v>
          </cell>
          <cell r="I21">
            <v>0</v>
          </cell>
          <cell r="J21">
            <v>7338</v>
          </cell>
          <cell r="K21">
            <v>5905</v>
          </cell>
          <cell r="L21">
            <v>0</v>
          </cell>
          <cell r="M21">
            <v>743</v>
          </cell>
          <cell r="N21">
            <v>463</v>
          </cell>
          <cell r="O21">
            <v>1002</v>
          </cell>
          <cell r="P21">
            <v>1148</v>
          </cell>
          <cell r="Q21">
            <v>380</v>
          </cell>
          <cell r="R21">
            <v>973</v>
          </cell>
          <cell r="S21">
            <v>466</v>
          </cell>
          <cell r="T21">
            <v>797</v>
          </cell>
          <cell r="CC21">
            <v>739</v>
          </cell>
          <cell r="CD21">
            <v>0</v>
          </cell>
          <cell r="CE21">
            <v>735</v>
          </cell>
          <cell r="CF21">
            <v>0</v>
          </cell>
          <cell r="CG21">
            <v>743</v>
          </cell>
          <cell r="CH21">
            <v>0</v>
          </cell>
          <cell r="CI21">
            <v>735</v>
          </cell>
          <cell r="CJ21">
            <v>0</v>
          </cell>
          <cell r="CK21">
            <v>741</v>
          </cell>
          <cell r="CL21">
            <v>0</v>
          </cell>
          <cell r="CM21">
            <v>730</v>
          </cell>
          <cell r="CN21">
            <v>0</v>
          </cell>
          <cell r="CO21">
            <v>741</v>
          </cell>
          <cell r="CP21">
            <v>0</v>
          </cell>
          <cell r="CQ21">
            <v>736</v>
          </cell>
          <cell r="CR21">
            <v>0</v>
          </cell>
          <cell r="CS21">
            <v>741</v>
          </cell>
          <cell r="CT21">
            <v>0</v>
          </cell>
          <cell r="CU21">
            <v>735</v>
          </cell>
          <cell r="CV21">
            <v>0</v>
          </cell>
          <cell r="CW21">
            <v>735</v>
          </cell>
          <cell r="CX21">
            <v>0</v>
          </cell>
          <cell r="CY21">
            <v>732</v>
          </cell>
          <cell r="CZ21">
            <v>0</v>
          </cell>
          <cell r="DA21">
            <v>738</v>
          </cell>
          <cell r="DB21">
            <v>0</v>
          </cell>
          <cell r="DC21">
            <v>733</v>
          </cell>
          <cell r="DD21">
            <v>0</v>
          </cell>
          <cell r="DE21">
            <v>743</v>
          </cell>
          <cell r="DF21">
            <v>0</v>
          </cell>
          <cell r="DG21">
            <v>733</v>
          </cell>
          <cell r="DH21">
            <v>0</v>
          </cell>
          <cell r="DI21">
            <v>743</v>
          </cell>
          <cell r="DJ21">
            <v>0</v>
          </cell>
          <cell r="DK21">
            <v>656</v>
          </cell>
          <cell r="DL21">
            <v>0</v>
          </cell>
          <cell r="DM21">
            <v>606</v>
          </cell>
          <cell r="DN21">
            <v>0</v>
          </cell>
          <cell r="DO21">
            <v>580</v>
          </cell>
          <cell r="DP21">
            <v>0</v>
          </cell>
          <cell r="DQ21">
            <v>589</v>
          </cell>
          <cell r="DR21">
            <v>0</v>
          </cell>
          <cell r="DS21">
            <v>703</v>
          </cell>
          <cell r="DT21">
            <v>0</v>
          </cell>
          <cell r="DU21">
            <v>717</v>
          </cell>
          <cell r="DV21">
            <v>0</v>
          </cell>
          <cell r="DW21">
            <v>713</v>
          </cell>
          <cell r="DX21">
            <v>0</v>
          </cell>
        </row>
        <row r="22">
          <cell r="E22">
            <v>8022</v>
          </cell>
          <cell r="F22">
            <v>3267</v>
          </cell>
          <cell r="G22">
            <v>6128</v>
          </cell>
          <cell r="H22">
            <v>3847</v>
          </cell>
          <cell r="I22">
            <v>0</v>
          </cell>
          <cell r="J22">
            <v>7333</v>
          </cell>
          <cell r="K22">
            <v>5922</v>
          </cell>
          <cell r="L22">
            <v>0</v>
          </cell>
          <cell r="M22">
            <v>656</v>
          </cell>
          <cell r="N22">
            <v>451</v>
          </cell>
          <cell r="O22">
            <v>1026</v>
          </cell>
          <cell r="P22">
            <v>1153</v>
          </cell>
          <cell r="Q22">
            <v>394</v>
          </cell>
          <cell r="R22">
            <v>994</v>
          </cell>
          <cell r="S22">
            <v>456</v>
          </cell>
          <cell r="T22">
            <v>824</v>
          </cell>
          <cell r="CC22">
            <v>319</v>
          </cell>
          <cell r="CD22">
            <v>0</v>
          </cell>
          <cell r="CE22">
            <v>314</v>
          </cell>
          <cell r="CF22">
            <v>0</v>
          </cell>
          <cell r="CG22">
            <v>320</v>
          </cell>
          <cell r="CH22">
            <v>0</v>
          </cell>
          <cell r="CI22">
            <v>311</v>
          </cell>
          <cell r="CJ22">
            <v>0</v>
          </cell>
          <cell r="CK22">
            <v>320</v>
          </cell>
          <cell r="CL22">
            <v>0</v>
          </cell>
          <cell r="CM22">
            <v>311</v>
          </cell>
          <cell r="CN22">
            <v>0</v>
          </cell>
          <cell r="CO22">
            <v>320</v>
          </cell>
          <cell r="CP22">
            <v>0</v>
          </cell>
          <cell r="CQ22">
            <v>313</v>
          </cell>
          <cell r="CR22">
            <v>0</v>
          </cell>
          <cell r="CS22">
            <v>319</v>
          </cell>
          <cell r="CT22">
            <v>0</v>
          </cell>
          <cell r="CU22">
            <v>314</v>
          </cell>
          <cell r="CV22">
            <v>0</v>
          </cell>
          <cell r="CW22">
            <v>317</v>
          </cell>
          <cell r="CX22">
            <v>0</v>
          </cell>
          <cell r="CY22">
            <v>314</v>
          </cell>
          <cell r="CZ22">
            <v>0</v>
          </cell>
          <cell r="DA22">
            <v>318</v>
          </cell>
          <cell r="DB22">
            <v>0</v>
          </cell>
          <cell r="DC22">
            <v>311</v>
          </cell>
          <cell r="DD22">
            <v>0</v>
          </cell>
          <cell r="DE22">
            <v>320</v>
          </cell>
          <cell r="DF22">
            <v>0</v>
          </cell>
          <cell r="DG22">
            <v>311</v>
          </cell>
          <cell r="DH22">
            <v>0</v>
          </cell>
          <cell r="DI22">
            <v>317</v>
          </cell>
          <cell r="DJ22">
            <v>0</v>
          </cell>
          <cell r="DK22">
            <v>283</v>
          </cell>
          <cell r="DL22">
            <v>0</v>
          </cell>
          <cell r="DM22">
            <v>269</v>
          </cell>
          <cell r="DN22">
            <v>0</v>
          </cell>
          <cell r="DO22">
            <v>258</v>
          </cell>
          <cell r="DP22">
            <v>0</v>
          </cell>
          <cell r="DQ22">
            <v>263</v>
          </cell>
          <cell r="DR22">
            <v>0</v>
          </cell>
          <cell r="DS22">
            <v>298</v>
          </cell>
          <cell r="DT22">
            <v>0</v>
          </cell>
          <cell r="DU22">
            <v>307</v>
          </cell>
          <cell r="DV22">
            <v>0</v>
          </cell>
          <cell r="DW22">
            <v>301</v>
          </cell>
          <cell r="DX22">
            <v>0</v>
          </cell>
        </row>
        <row r="23">
          <cell r="E23">
            <v>8038</v>
          </cell>
          <cell r="F23">
            <v>3113</v>
          </cell>
          <cell r="G23">
            <v>6048</v>
          </cell>
          <cell r="H23">
            <v>3784</v>
          </cell>
          <cell r="I23">
            <v>0</v>
          </cell>
          <cell r="J23">
            <v>7362</v>
          </cell>
          <cell r="K23">
            <v>5989</v>
          </cell>
          <cell r="L23">
            <v>0</v>
          </cell>
          <cell r="M23">
            <v>606</v>
          </cell>
          <cell r="N23">
            <v>454</v>
          </cell>
          <cell r="O23">
            <v>1049</v>
          </cell>
          <cell r="P23">
            <v>1139</v>
          </cell>
          <cell r="Q23">
            <v>396</v>
          </cell>
          <cell r="R23">
            <v>1017</v>
          </cell>
          <cell r="S23">
            <v>453</v>
          </cell>
          <cell r="T23">
            <v>833</v>
          </cell>
          <cell r="CC23">
            <v>457</v>
          </cell>
          <cell r="CD23">
            <v>0</v>
          </cell>
          <cell r="CE23">
            <v>456</v>
          </cell>
          <cell r="CF23">
            <v>0</v>
          </cell>
          <cell r="CG23">
            <v>457</v>
          </cell>
          <cell r="CH23">
            <v>0</v>
          </cell>
          <cell r="CI23">
            <v>457</v>
          </cell>
          <cell r="CJ23">
            <v>0</v>
          </cell>
          <cell r="CK23">
            <v>458</v>
          </cell>
          <cell r="CL23">
            <v>0</v>
          </cell>
          <cell r="CM23">
            <v>458</v>
          </cell>
          <cell r="CN23">
            <v>0</v>
          </cell>
          <cell r="CO23">
            <v>458</v>
          </cell>
          <cell r="CP23">
            <v>0</v>
          </cell>
          <cell r="CQ23">
            <v>459</v>
          </cell>
          <cell r="CR23">
            <v>0</v>
          </cell>
          <cell r="CS23">
            <v>456</v>
          </cell>
          <cell r="CT23">
            <v>0</v>
          </cell>
          <cell r="CU23">
            <v>457</v>
          </cell>
          <cell r="CV23">
            <v>0</v>
          </cell>
          <cell r="CW23">
            <v>461</v>
          </cell>
          <cell r="CX23">
            <v>0</v>
          </cell>
          <cell r="CY23">
            <v>462</v>
          </cell>
          <cell r="CZ23">
            <v>0</v>
          </cell>
          <cell r="DA23">
            <v>463</v>
          </cell>
          <cell r="DB23">
            <v>0</v>
          </cell>
          <cell r="DC23">
            <v>231</v>
          </cell>
          <cell r="DD23">
            <v>0</v>
          </cell>
          <cell r="DE23">
            <v>397</v>
          </cell>
          <cell r="DF23">
            <v>0</v>
          </cell>
          <cell r="DG23">
            <v>500</v>
          </cell>
          <cell r="DH23">
            <v>0</v>
          </cell>
          <cell r="DI23">
            <v>463</v>
          </cell>
          <cell r="DJ23">
            <v>0</v>
          </cell>
          <cell r="DK23">
            <v>451</v>
          </cell>
          <cell r="DL23">
            <v>0</v>
          </cell>
          <cell r="DM23">
            <v>454</v>
          </cell>
          <cell r="DN23">
            <v>0</v>
          </cell>
          <cell r="DO23">
            <v>460</v>
          </cell>
          <cell r="DP23">
            <v>0</v>
          </cell>
          <cell r="DQ23">
            <v>460</v>
          </cell>
          <cell r="DR23">
            <v>0</v>
          </cell>
          <cell r="DS23">
            <v>460</v>
          </cell>
          <cell r="DT23">
            <v>0</v>
          </cell>
          <cell r="DU23">
            <v>460</v>
          </cell>
          <cell r="DV23">
            <v>0</v>
          </cell>
          <cell r="DW23">
            <v>460</v>
          </cell>
          <cell r="DX23">
            <v>0</v>
          </cell>
        </row>
        <row r="24">
          <cell r="E24">
            <v>8056</v>
          </cell>
          <cell r="F24">
            <v>2847</v>
          </cell>
          <cell r="G24">
            <v>5964</v>
          </cell>
          <cell r="H24">
            <v>3810</v>
          </cell>
          <cell r="I24">
            <v>0</v>
          </cell>
          <cell r="J24">
            <v>7376</v>
          </cell>
          <cell r="K24">
            <v>5905</v>
          </cell>
          <cell r="L24">
            <v>0</v>
          </cell>
          <cell r="M24">
            <v>580</v>
          </cell>
          <cell r="N24">
            <v>460</v>
          </cell>
          <cell r="O24">
            <v>1011</v>
          </cell>
          <cell r="P24">
            <v>1167</v>
          </cell>
          <cell r="Q24">
            <v>382</v>
          </cell>
          <cell r="R24">
            <v>975</v>
          </cell>
          <cell r="S24">
            <v>446</v>
          </cell>
          <cell r="T24">
            <v>843</v>
          </cell>
          <cell r="CC24">
            <v>264</v>
          </cell>
          <cell r="CD24">
            <v>0</v>
          </cell>
          <cell r="CE24">
            <v>264</v>
          </cell>
          <cell r="CF24">
            <v>0</v>
          </cell>
          <cell r="CG24">
            <v>264</v>
          </cell>
          <cell r="CH24">
            <v>0</v>
          </cell>
          <cell r="CI24">
            <v>263</v>
          </cell>
          <cell r="CJ24">
            <v>0</v>
          </cell>
          <cell r="CK24">
            <v>263</v>
          </cell>
          <cell r="CL24">
            <v>0</v>
          </cell>
          <cell r="CM24">
            <v>262</v>
          </cell>
          <cell r="CN24">
            <v>0</v>
          </cell>
          <cell r="CO24">
            <v>261</v>
          </cell>
          <cell r="CP24">
            <v>0</v>
          </cell>
          <cell r="CQ24">
            <v>263</v>
          </cell>
          <cell r="CR24">
            <v>0</v>
          </cell>
          <cell r="CS24">
            <v>262</v>
          </cell>
          <cell r="CT24">
            <v>0</v>
          </cell>
          <cell r="CU24">
            <v>263</v>
          </cell>
          <cell r="CV24">
            <v>0</v>
          </cell>
          <cell r="CW24">
            <v>264</v>
          </cell>
          <cell r="CX24">
            <v>0</v>
          </cell>
          <cell r="CY24">
            <v>265</v>
          </cell>
          <cell r="CZ24">
            <v>0</v>
          </cell>
          <cell r="DA24">
            <v>264</v>
          </cell>
          <cell r="DB24">
            <v>0</v>
          </cell>
          <cell r="DC24">
            <v>110</v>
          </cell>
          <cell r="DD24">
            <v>0</v>
          </cell>
          <cell r="DE24">
            <v>217</v>
          </cell>
          <cell r="DF24">
            <v>0</v>
          </cell>
          <cell r="DG24">
            <v>278</v>
          </cell>
          <cell r="DH24">
            <v>0</v>
          </cell>
          <cell r="DI24">
            <v>263</v>
          </cell>
          <cell r="DJ24">
            <v>0</v>
          </cell>
          <cell r="DK24">
            <v>260</v>
          </cell>
          <cell r="DL24">
            <v>0</v>
          </cell>
          <cell r="DM24">
            <v>261</v>
          </cell>
          <cell r="DN24">
            <v>0</v>
          </cell>
          <cell r="DO24">
            <v>263</v>
          </cell>
          <cell r="DP24">
            <v>0</v>
          </cell>
          <cell r="DQ24">
            <v>264</v>
          </cell>
          <cell r="DR24">
            <v>0</v>
          </cell>
          <cell r="DS24">
            <v>264</v>
          </cell>
          <cell r="DT24">
            <v>0</v>
          </cell>
          <cell r="DU24">
            <v>263</v>
          </cell>
          <cell r="DV24">
            <v>0</v>
          </cell>
          <cell r="DW24">
            <v>264</v>
          </cell>
          <cell r="DX24">
            <v>0</v>
          </cell>
        </row>
        <row r="25">
          <cell r="E25">
            <v>8098</v>
          </cell>
          <cell r="F25">
            <v>2911</v>
          </cell>
          <cell r="G25">
            <v>5914</v>
          </cell>
          <cell r="H25">
            <v>3750</v>
          </cell>
          <cell r="I25">
            <v>0</v>
          </cell>
          <cell r="J25">
            <v>7387</v>
          </cell>
          <cell r="K25">
            <v>5985</v>
          </cell>
          <cell r="L25">
            <v>0</v>
          </cell>
          <cell r="M25">
            <v>589</v>
          </cell>
          <cell r="N25">
            <v>460</v>
          </cell>
          <cell r="O25">
            <v>1017</v>
          </cell>
          <cell r="P25">
            <v>1137</v>
          </cell>
          <cell r="Q25">
            <v>396</v>
          </cell>
          <cell r="R25">
            <v>983</v>
          </cell>
          <cell r="S25">
            <v>456</v>
          </cell>
          <cell r="T25">
            <v>838</v>
          </cell>
          <cell r="CC25">
            <v>1027</v>
          </cell>
          <cell r="CD25">
            <v>0</v>
          </cell>
          <cell r="CE25">
            <v>1016</v>
          </cell>
          <cell r="CF25">
            <v>0</v>
          </cell>
          <cell r="CG25">
            <v>1021</v>
          </cell>
          <cell r="CH25">
            <v>0</v>
          </cell>
          <cell r="CI25">
            <v>1032</v>
          </cell>
          <cell r="CJ25">
            <v>0</v>
          </cell>
          <cell r="CK25">
            <v>1042</v>
          </cell>
          <cell r="CL25">
            <v>0</v>
          </cell>
          <cell r="CM25">
            <v>1030</v>
          </cell>
          <cell r="CN25">
            <v>0</v>
          </cell>
          <cell r="CO25">
            <v>1036</v>
          </cell>
          <cell r="CP25">
            <v>0</v>
          </cell>
          <cell r="CQ25">
            <v>1030</v>
          </cell>
          <cell r="CR25">
            <v>0</v>
          </cell>
          <cell r="CS25">
            <v>1025</v>
          </cell>
          <cell r="CT25">
            <v>0</v>
          </cell>
          <cell r="CU25">
            <v>1024</v>
          </cell>
          <cell r="CV25">
            <v>0</v>
          </cell>
          <cell r="CW25">
            <v>1025</v>
          </cell>
          <cell r="CX25">
            <v>0</v>
          </cell>
          <cell r="CY25">
            <v>1008</v>
          </cell>
          <cell r="CZ25">
            <v>0</v>
          </cell>
          <cell r="DA25">
            <v>1027</v>
          </cell>
          <cell r="DB25">
            <v>0</v>
          </cell>
          <cell r="DC25">
            <v>1031</v>
          </cell>
          <cell r="DD25">
            <v>0</v>
          </cell>
          <cell r="DE25">
            <v>1006</v>
          </cell>
          <cell r="DF25">
            <v>0</v>
          </cell>
          <cell r="DG25">
            <v>1002</v>
          </cell>
          <cell r="DH25">
            <v>0</v>
          </cell>
          <cell r="DI25">
            <v>1002</v>
          </cell>
          <cell r="DJ25">
            <v>0</v>
          </cell>
          <cell r="DK25">
            <v>1026</v>
          </cell>
          <cell r="DL25">
            <v>0</v>
          </cell>
          <cell r="DM25">
            <v>1049</v>
          </cell>
          <cell r="DN25">
            <v>0</v>
          </cell>
          <cell r="DO25">
            <v>1011</v>
          </cell>
          <cell r="DP25">
            <v>0</v>
          </cell>
          <cell r="DQ25">
            <v>1017</v>
          </cell>
          <cell r="DR25">
            <v>0</v>
          </cell>
          <cell r="DS25">
            <v>1002</v>
          </cell>
          <cell r="DT25">
            <v>0</v>
          </cell>
          <cell r="DU25">
            <v>1018</v>
          </cell>
          <cell r="DV25">
            <v>0</v>
          </cell>
          <cell r="DW25">
            <v>1023</v>
          </cell>
          <cell r="DX25">
            <v>0</v>
          </cell>
        </row>
        <row r="26">
          <cell r="E26">
            <v>8047</v>
          </cell>
          <cell r="F26">
            <v>3309</v>
          </cell>
          <cell r="G26">
            <v>5825</v>
          </cell>
          <cell r="H26">
            <v>3747</v>
          </cell>
          <cell r="I26">
            <v>0</v>
          </cell>
          <cell r="J26">
            <v>7325</v>
          </cell>
          <cell r="K26">
            <v>5897</v>
          </cell>
          <cell r="L26">
            <v>0</v>
          </cell>
          <cell r="M26">
            <v>703</v>
          </cell>
          <cell r="N26">
            <v>460</v>
          </cell>
          <cell r="O26">
            <v>1002</v>
          </cell>
          <cell r="P26">
            <v>1151</v>
          </cell>
          <cell r="Q26">
            <v>397</v>
          </cell>
          <cell r="R26">
            <v>968</v>
          </cell>
          <cell r="S26">
            <v>456</v>
          </cell>
          <cell r="T26">
            <v>838</v>
          </cell>
          <cell r="CC26">
            <v>547</v>
          </cell>
          <cell r="CD26">
            <v>0</v>
          </cell>
          <cell r="CE26">
            <v>544</v>
          </cell>
          <cell r="CF26">
            <v>0</v>
          </cell>
          <cell r="CG26">
            <v>544</v>
          </cell>
          <cell r="CH26">
            <v>0</v>
          </cell>
          <cell r="CI26">
            <v>544</v>
          </cell>
          <cell r="CJ26">
            <v>0</v>
          </cell>
          <cell r="CK26">
            <v>544</v>
          </cell>
          <cell r="CL26">
            <v>0</v>
          </cell>
          <cell r="CM26">
            <v>541</v>
          </cell>
          <cell r="CN26">
            <v>0</v>
          </cell>
          <cell r="CO26">
            <v>540</v>
          </cell>
          <cell r="CP26">
            <v>0</v>
          </cell>
          <cell r="CQ26">
            <v>539</v>
          </cell>
          <cell r="CR26">
            <v>0</v>
          </cell>
          <cell r="CS26">
            <v>539</v>
          </cell>
          <cell r="CT26">
            <v>0</v>
          </cell>
          <cell r="CU26">
            <v>538</v>
          </cell>
          <cell r="CV26">
            <v>0</v>
          </cell>
          <cell r="CW26">
            <v>539</v>
          </cell>
          <cell r="CX26">
            <v>0</v>
          </cell>
          <cell r="CY26">
            <v>534</v>
          </cell>
          <cell r="CZ26">
            <v>0</v>
          </cell>
          <cell r="DA26">
            <v>534</v>
          </cell>
          <cell r="DB26">
            <v>0</v>
          </cell>
          <cell r="DC26">
            <v>539</v>
          </cell>
          <cell r="DD26">
            <v>0</v>
          </cell>
          <cell r="DE26">
            <v>536</v>
          </cell>
          <cell r="DF26">
            <v>0</v>
          </cell>
          <cell r="DG26">
            <v>531</v>
          </cell>
          <cell r="DH26">
            <v>0</v>
          </cell>
          <cell r="DI26">
            <v>528</v>
          </cell>
          <cell r="DJ26">
            <v>0</v>
          </cell>
          <cell r="DK26">
            <v>533</v>
          </cell>
          <cell r="DL26">
            <v>0</v>
          </cell>
          <cell r="DM26">
            <v>538</v>
          </cell>
          <cell r="DN26">
            <v>0</v>
          </cell>
          <cell r="DO26">
            <v>534</v>
          </cell>
          <cell r="DP26">
            <v>0</v>
          </cell>
          <cell r="DQ26">
            <v>538</v>
          </cell>
          <cell r="DR26">
            <v>0</v>
          </cell>
          <cell r="DS26">
            <v>532</v>
          </cell>
          <cell r="DT26">
            <v>0</v>
          </cell>
          <cell r="DU26">
            <v>535</v>
          </cell>
          <cell r="DV26">
            <v>0</v>
          </cell>
          <cell r="DW26">
            <v>537</v>
          </cell>
          <cell r="DX26">
            <v>0</v>
          </cell>
        </row>
        <row r="27">
          <cell r="E27">
            <v>8064</v>
          </cell>
          <cell r="F27">
            <v>3272</v>
          </cell>
          <cell r="G27">
            <v>5805</v>
          </cell>
          <cell r="H27">
            <v>3738</v>
          </cell>
          <cell r="I27">
            <v>0</v>
          </cell>
          <cell r="J27">
            <v>7333</v>
          </cell>
          <cell r="K27">
            <v>5918</v>
          </cell>
          <cell r="L27">
            <v>0</v>
          </cell>
          <cell r="M27">
            <v>717</v>
          </cell>
          <cell r="N27">
            <v>460</v>
          </cell>
          <cell r="O27">
            <v>1018</v>
          </cell>
          <cell r="P27">
            <v>1160</v>
          </cell>
          <cell r="Q27">
            <v>387</v>
          </cell>
          <cell r="R27">
            <v>985</v>
          </cell>
          <cell r="S27">
            <v>450</v>
          </cell>
          <cell r="T27">
            <v>839</v>
          </cell>
          <cell r="CC27">
            <v>1129</v>
          </cell>
          <cell r="CD27">
            <v>0</v>
          </cell>
          <cell r="CE27">
            <v>1149</v>
          </cell>
          <cell r="CF27">
            <v>0</v>
          </cell>
          <cell r="CG27">
            <v>1134</v>
          </cell>
          <cell r="CH27">
            <v>0</v>
          </cell>
          <cell r="CI27">
            <v>1144</v>
          </cell>
          <cell r="CJ27">
            <v>0</v>
          </cell>
          <cell r="CK27">
            <v>1144</v>
          </cell>
          <cell r="CL27">
            <v>0</v>
          </cell>
          <cell r="CM27">
            <v>1132</v>
          </cell>
          <cell r="CN27">
            <v>0</v>
          </cell>
          <cell r="CO27">
            <v>1141</v>
          </cell>
          <cell r="CP27">
            <v>0</v>
          </cell>
          <cell r="CQ27">
            <v>1142</v>
          </cell>
          <cell r="CR27">
            <v>0</v>
          </cell>
          <cell r="CS27">
            <v>1129</v>
          </cell>
          <cell r="CT27">
            <v>0</v>
          </cell>
          <cell r="CU27">
            <v>1152</v>
          </cell>
          <cell r="CV27">
            <v>0</v>
          </cell>
          <cell r="CW27">
            <v>1119</v>
          </cell>
          <cell r="CX27">
            <v>0</v>
          </cell>
          <cell r="CY27">
            <v>1150</v>
          </cell>
          <cell r="CZ27">
            <v>0</v>
          </cell>
          <cell r="DA27">
            <v>1138</v>
          </cell>
          <cell r="DB27">
            <v>0</v>
          </cell>
          <cell r="DC27">
            <v>1143</v>
          </cell>
          <cell r="DD27">
            <v>0</v>
          </cell>
          <cell r="DE27">
            <v>1157</v>
          </cell>
          <cell r="DF27">
            <v>0</v>
          </cell>
          <cell r="DG27">
            <v>1137</v>
          </cell>
          <cell r="DH27">
            <v>0</v>
          </cell>
          <cell r="DI27">
            <v>1148</v>
          </cell>
          <cell r="DJ27">
            <v>0</v>
          </cell>
          <cell r="DK27">
            <v>1153</v>
          </cell>
          <cell r="DL27">
            <v>0</v>
          </cell>
          <cell r="DM27">
            <v>1139</v>
          </cell>
          <cell r="DN27">
            <v>0</v>
          </cell>
          <cell r="DO27">
            <v>1167</v>
          </cell>
          <cell r="DP27">
            <v>0</v>
          </cell>
          <cell r="DQ27">
            <v>1137</v>
          </cell>
          <cell r="DR27">
            <v>0</v>
          </cell>
          <cell r="DS27">
            <v>1151</v>
          </cell>
          <cell r="DT27">
            <v>0</v>
          </cell>
          <cell r="DU27">
            <v>1160</v>
          </cell>
          <cell r="DV27">
            <v>0</v>
          </cell>
          <cell r="DW27">
            <v>1142</v>
          </cell>
          <cell r="DX27">
            <v>0</v>
          </cell>
        </row>
        <row r="28">
          <cell r="E28">
            <v>8018</v>
          </cell>
          <cell r="F28">
            <v>3255</v>
          </cell>
          <cell r="G28">
            <v>5754</v>
          </cell>
          <cell r="H28">
            <v>3738</v>
          </cell>
          <cell r="I28">
            <v>0</v>
          </cell>
          <cell r="J28">
            <v>7342</v>
          </cell>
          <cell r="K28">
            <v>5947</v>
          </cell>
          <cell r="L28">
            <v>0</v>
          </cell>
          <cell r="M28">
            <v>713</v>
          </cell>
          <cell r="N28">
            <v>460</v>
          </cell>
          <cell r="O28">
            <v>1023</v>
          </cell>
          <cell r="P28">
            <v>1142</v>
          </cell>
          <cell r="Q28">
            <v>387</v>
          </cell>
          <cell r="R28">
            <v>990</v>
          </cell>
          <cell r="S28">
            <v>460</v>
          </cell>
          <cell r="T28">
            <v>839</v>
          </cell>
          <cell r="CC28">
            <v>440</v>
          </cell>
          <cell r="CD28">
            <v>0</v>
          </cell>
          <cell r="CE28">
            <v>446</v>
          </cell>
          <cell r="CF28">
            <v>0</v>
          </cell>
          <cell r="CG28">
            <v>447</v>
          </cell>
          <cell r="CH28">
            <v>0</v>
          </cell>
          <cell r="CI28">
            <v>441</v>
          </cell>
          <cell r="CJ28">
            <v>0</v>
          </cell>
          <cell r="CK28">
            <v>453</v>
          </cell>
          <cell r="CL28">
            <v>0</v>
          </cell>
          <cell r="CM28">
            <v>435</v>
          </cell>
          <cell r="CN28">
            <v>0</v>
          </cell>
          <cell r="CO28">
            <v>437</v>
          </cell>
          <cell r="CP28">
            <v>0</v>
          </cell>
          <cell r="CQ28">
            <v>445</v>
          </cell>
          <cell r="CR28">
            <v>0</v>
          </cell>
          <cell r="CS28">
            <v>436</v>
          </cell>
          <cell r="CT28">
            <v>0</v>
          </cell>
          <cell r="CU28">
            <v>446</v>
          </cell>
          <cell r="CV28">
            <v>0</v>
          </cell>
          <cell r="CW28">
            <v>428</v>
          </cell>
          <cell r="CX28">
            <v>0</v>
          </cell>
          <cell r="CY28">
            <v>436</v>
          </cell>
          <cell r="CZ28">
            <v>0</v>
          </cell>
          <cell r="DA28">
            <v>438</v>
          </cell>
          <cell r="DB28">
            <v>0</v>
          </cell>
          <cell r="DC28">
            <v>440</v>
          </cell>
          <cell r="DD28">
            <v>0</v>
          </cell>
          <cell r="DE28">
            <v>450</v>
          </cell>
          <cell r="DF28">
            <v>0</v>
          </cell>
          <cell r="DG28">
            <v>436</v>
          </cell>
          <cell r="DH28">
            <v>0</v>
          </cell>
          <cell r="DI28">
            <v>437</v>
          </cell>
          <cell r="DJ28">
            <v>0</v>
          </cell>
          <cell r="DK28">
            <v>445</v>
          </cell>
          <cell r="DL28">
            <v>0</v>
          </cell>
          <cell r="DM28">
            <v>436</v>
          </cell>
          <cell r="DN28">
            <v>0</v>
          </cell>
          <cell r="DO28">
            <v>450</v>
          </cell>
          <cell r="DP28">
            <v>0</v>
          </cell>
          <cell r="DQ28">
            <v>435</v>
          </cell>
          <cell r="DR28">
            <v>0</v>
          </cell>
          <cell r="DS28">
            <v>438</v>
          </cell>
          <cell r="DT28">
            <v>0</v>
          </cell>
          <cell r="DU28">
            <v>447</v>
          </cell>
          <cell r="DV28">
            <v>0</v>
          </cell>
          <cell r="DW28">
            <v>437</v>
          </cell>
          <cell r="DX28">
            <v>0</v>
          </cell>
        </row>
        <row r="29">
          <cell r="CC29">
            <v>1005</v>
          </cell>
          <cell r="CD29">
            <v>0</v>
          </cell>
          <cell r="CE29">
            <v>986</v>
          </cell>
          <cell r="CF29">
            <v>0</v>
          </cell>
          <cell r="CG29">
            <v>992</v>
          </cell>
          <cell r="CH29">
            <v>0</v>
          </cell>
          <cell r="CI29">
            <v>1006</v>
          </cell>
          <cell r="CJ29">
            <v>0</v>
          </cell>
          <cell r="CK29">
            <v>1016</v>
          </cell>
          <cell r="CL29">
            <v>0</v>
          </cell>
          <cell r="CM29">
            <v>997</v>
          </cell>
          <cell r="CN29">
            <v>0</v>
          </cell>
          <cell r="CO29">
            <v>1006</v>
          </cell>
          <cell r="CP29">
            <v>0</v>
          </cell>
          <cell r="CQ29">
            <v>993</v>
          </cell>
          <cell r="CR29">
            <v>0</v>
          </cell>
          <cell r="CS29">
            <v>990</v>
          </cell>
          <cell r="CT29">
            <v>0</v>
          </cell>
          <cell r="CU29">
            <v>987</v>
          </cell>
          <cell r="CV29">
            <v>0</v>
          </cell>
          <cell r="CW29">
            <v>990</v>
          </cell>
          <cell r="CX29">
            <v>0</v>
          </cell>
          <cell r="CY29">
            <v>979</v>
          </cell>
          <cell r="CZ29">
            <v>0</v>
          </cell>
          <cell r="DA29">
            <v>994</v>
          </cell>
          <cell r="DB29">
            <v>0</v>
          </cell>
          <cell r="DC29">
            <v>1007</v>
          </cell>
          <cell r="DD29">
            <v>0</v>
          </cell>
          <cell r="DE29">
            <v>982</v>
          </cell>
          <cell r="DF29">
            <v>0</v>
          </cell>
          <cell r="DG29">
            <v>974</v>
          </cell>
          <cell r="DH29">
            <v>0</v>
          </cell>
          <cell r="DI29">
            <v>973</v>
          </cell>
          <cell r="DJ29">
            <v>0</v>
          </cell>
          <cell r="DK29">
            <v>994</v>
          </cell>
          <cell r="DL29">
            <v>0</v>
          </cell>
          <cell r="DM29">
            <v>1017</v>
          </cell>
          <cell r="DN29">
            <v>0</v>
          </cell>
          <cell r="DO29">
            <v>975</v>
          </cell>
          <cell r="DP29">
            <v>0</v>
          </cell>
          <cell r="DQ29">
            <v>983</v>
          </cell>
          <cell r="DR29">
            <v>0</v>
          </cell>
          <cell r="DS29">
            <v>968</v>
          </cell>
          <cell r="DT29">
            <v>0</v>
          </cell>
          <cell r="DU29">
            <v>985</v>
          </cell>
          <cell r="DV29">
            <v>0</v>
          </cell>
          <cell r="DW29">
            <v>990</v>
          </cell>
          <cell r="DX29">
            <v>0</v>
          </cell>
        </row>
        <row r="30">
          <cell r="CC30">
            <v>558</v>
          </cell>
          <cell r="CD30">
            <v>0</v>
          </cell>
          <cell r="CE30">
            <v>549</v>
          </cell>
          <cell r="CF30">
            <v>0</v>
          </cell>
          <cell r="CG30">
            <v>549</v>
          </cell>
          <cell r="CH30">
            <v>0</v>
          </cell>
          <cell r="CI30">
            <v>548</v>
          </cell>
          <cell r="CJ30">
            <v>0</v>
          </cell>
          <cell r="CK30">
            <v>549</v>
          </cell>
          <cell r="CL30">
            <v>0</v>
          </cell>
          <cell r="CM30">
            <v>544</v>
          </cell>
          <cell r="CN30">
            <v>0</v>
          </cell>
          <cell r="CO30">
            <v>548</v>
          </cell>
          <cell r="CP30">
            <v>0</v>
          </cell>
          <cell r="CQ30">
            <v>539</v>
          </cell>
          <cell r="CR30">
            <v>0</v>
          </cell>
          <cell r="CS30">
            <v>538</v>
          </cell>
          <cell r="CT30">
            <v>0</v>
          </cell>
          <cell r="CU30">
            <v>538</v>
          </cell>
          <cell r="CV30">
            <v>0</v>
          </cell>
          <cell r="CW30">
            <v>540</v>
          </cell>
          <cell r="CX30">
            <v>0</v>
          </cell>
          <cell r="CY30">
            <v>540</v>
          </cell>
          <cell r="CZ30">
            <v>0</v>
          </cell>
          <cell r="DA30">
            <v>536</v>
          </cell>
          <cell r="DB30">
            <v>0</v>
          </cell>
          <cell r="DC30">
            <v>550</v>
          </cell>
          <cell r="DD30">
            <v>0</v>
          </cell>
          <cell r="DE30">
            <v>544</v>
          </cell>
          <cell r="DF30">
            <v>0</v>
          </cell>
          <cell r="DG30">
            <v>538</v>
          </cell>
          <cell r="DH30">
            <v>0</v>
          </cell>
          <cell r="DI30">
            <v>535</v>
          </cell>
          <cell r="DJ30">
            <v>0</v>
          </cell>
          <cell r="DK30">
            <v>538</v>
          </cell>
          <cell r="DL30">
            <v>0</v>
          </cell>
          <cell r="DM30">
            <v>547</v>
          </cell>
          <cell r="DN30">
            <v>0</v>
          </cell>
          <cell r="DO30">
            <v>538</v>
          </cell>
          <cell r="DP30">
            <v>0</v>
          </cell>
          <cell r="DQ30">
            <v>541</v>
          </cell>
          <cell r="DR30">
            <v>0</v>
          </cell>
          <cell r="DS30">
            <v>538</v>
          </cell>
          <cell r="DT30">
            <v>0</v>
          </cell>
          <cell r="DU30">
            <v>540</v>
          </cell>
          <cell r="DV30">
            <v>0</v>
          </cell>
          <cell r="DW30">
            <v>541</v>
          </cell>
          <cell r="DX30">
            <v>0</v>
          </cell>
        </row>
        <row r="31">
          <cell r="CC31">
            <v>386</v>
          </cell>
          <cell r="CD31">
            <v>0</v>
          </cell>
          <cell r="CE31">
            <v>387</v>
          </cell>
          <cell r="CF31">
            <v>0</v>
          </cell>
          <cell r="CG31">
            <v>375</v>
          </cell>
          <cell r="CH31">
            <v>0</v>
          </cell>
          <cell r="CI31">
            <v>386</v>
          </cell>
          <cell r="CJ31">
            <v>0</v>
          </cell>
          <cell r="CK31">
            <v>387</v>
          </cell>
          <cell r="CL31">
            <v>0</v>
          </cell>
          <cell r="CM31">
            <v>376</v>
          </cell>
          <cell r="CN31">
            <v>0</v>
          </cell>
          <cell r="CO31">
            <v>385</v>
          </cell>
          <cell r="CP31">
            <v>0</v>
          </cell>
          <cell r="CQ31">
            <v>386</v>
          </cell>
          <cell r="CR31">
            <v>0</v>
          </cell>
          <cell r="CS31">
            <v>379</v>
          </cell>
          <cell r="CT31">
            <v>0</v>
          </cell>
          <cell r="CU31">
            <v>377</v>
          </cell>
          <cell r="CV31">
            <v>0</v>
          </cell>
          <cell r="CW31">
            <v>385</v>
          </cell>
          <cell r="CX31">
            <v>0</v>
          </cell>
          <cell r="CY31">
            <v>391</v>
          </cell>
          <cell r="CZ31">
            <v>0</v>
          </cell>
          <cell r="DA31">
            <v>379</v>
          </cell>
          <cell r="DB31">
            <v>0</v>
          </cell>
          <cell r="DC31">
            <v>388</v>
          </cell>
          <cell r="DD31">
            <v>0</v>
          </cell>
          <cell r="DE31">
            <v>393</v>
          </cell>
          <cell r="DF31">
            <v>0</v>
          </cell>
          <cell r="DG31">
            <v>391</v>
          </cell>
          <cell r="DH31">
            <v>0</v>
          </cell>
          <cell r="DI31">
            <v>380</v>
          </cell>
          <cell r="DJ31">
            <v>0</v>
          </cell>
          <cell r="DK31">
            <v>394</v>
          </cell>
          <cell r="DL31">
            <v>0</v>
          </cell>
          <cell r="DM31">
            <v>396</v>
          </cell>
          <cell r="DN31">
            <v>0</v>
          </cell>
          <cell r="DO31">
            <v>382</v>
          </cell>
          <cell r="DP31">
            <v>0</v>
          </cell>
          <cell r="DQ31">
            <v>396</v>
          </cell>
          <cell r="DR31">
            <v>0</v>
          </cell>
          <cell r="DS31">
            <v>397</v>
          </cell>
          <cell r="DT31">
            <v>0</v>
          </cell>
          <cell r="DU31">
            <v>387</v>
          </cell>
          <cell r="DV31">
            <v>0</v>
          </cell>
          <cell r="DW31">
            <v>387</v>
          </cell>
          <cell r="DX31">
            <v>0</v>
          </cell>
        </row>
        <row r="32">
          <cell r="CC32">
            <v>0</v>
          </cell>
          <cell r="CD32">
            <v>247</v>
          </cell>
          <cell r="CE32">
            <v>0</v>
          </cell>
          <cell r="CF32">
            <v>250</v>
          </cell>
          <cell r="CG32">
            <v>0</v>
          </cell>
          <cell r="CH32">
            <v>234</v>
          </cell>
          <cell r="CI32">
            <v>0</v>
          </cell>
          <cell r="CJ32">
            <v>250</v>
          </cell>
          <cell r="CK32">
            <v>0</v>
          </cell>
          <cell r="CL32">
            <v>251</v>
          </cell>
          <cell r="CM32">
            <v>0</v>
          </cell>
          <cell r="CN32">
            <v>238</v>
          </cell>
          <cell r="CO32">
            <v>0</v>
          </cell>
          <cell r="CP32">
            <v>245</v>
          </cell>
          <cell r="CQ32">
            <v>0</v>
          </cell>
          <cell r="CR32">
            <v>244</v>
          </cell>
          <cell r="CS32">
            <v>0</v>
          </cell>
          <cell r="CT32">
            <v>237</v>
          </cell>
          <cell r="CU32">
            <v>0</v>
          </cell>
          <cell r="CV32">
            <v>233</v>
          </cell>
          <cell r="CW32">
            <v>0</v>
          </cell>
          <cell r="CX32">
            <v>244</v>
          </cell>
          <cell r="CY32">
            <v>0</v>
          </cell>
          <cell r="CZ32">
            <v>251</v>
          </cell>
          <cell r="DA32">
            <v>0</v>
          </cell>
          <cell r="DB32">
            <v>236</v>
          </cell>
          <cell r="DC32">
            <v>0</v>
          </cell>
          <cell r="DD32">
            <v>248</v>
          </cell>
          <cell r="DE32">
            <v>0</v>
          </cell>
          <cell r="DF32">
            <v>255</v>
          </cell>
          <cell r="DG32">
            <v>0</v>
          </cell>
          <cell r="DH32">
            <v>254</v>
          </cell>
          <cell r="DI32">
            <v>0</v>
          </cell>
          <cell r="DJ32">
            <v>239</v>
          </cell>
          <cell r="DK32">
            <v>0</v>
          </cell>
          <cell r="DL32">
            <v>256</v>
          </cell>
          <cell r="DM32">
            <v>0</v>
          </cell>
          <cell r="DN32">
            <v>258</v>
          </cell>
          <cell r="DO32">
            <v>0</v>
          </cell>
          <cell r="DP32">
            <v>236</v>
          </cell>
          <cell r="DQ32">
            <v>0</v>
          </cell>
          <cell r="DR32">
            <v>255</v>
          </cell>
          <cell r="DS32">
            <v>0</v>
          </cell>
          <cell r="DT32">
            <v>255</v>
          </cell>
          <cell r="DU32">
            <v>0</v>
          </cell>
          <cell r="DV32">
            <v>246</v>
          </cell>
          <cell r="DW32">
            <v>0</v>
          </cell>
          <cell r="DX32">
            <v>244</v>
          </cell>
        </row>
        <row r="33">
          <cell r="CC33">
            <v>465</v>
          </cell>
          <cell r="CD33">
            <v>0</v>
          </cell>
          <cell r="CE33">
            <v>452</v>
          </cell>
          <cell r="CF33">
            <v>0</v>
          </cell>
          <cell r="CG33">
            <v>460</v>
          </cell>
          <cell r="CH33">
            <v>0</v>
          </cell>
          <cell r="CI33">
            <v>469</v>
          </cell>
          <cell r="CJ33">
            <v>0</v>
          </cell>
          <cell r="CK33">
            <v>455</v>
          </cell>
          <cell r="CL33">
            <v>0</v>
          </cell>
          <cell r="CM33">
            <v>459</v>
          </cell>
          <cell r="CN33">
            <v>0</v>
          </cell>
          <cell r="CO33">
            <v>460</v>
          </cell>
          <cell r="CP33">
            <v>0</v>
          </cell>
          <cell r="CQ33">
            <v>452</v>
          </cell>
          <cell r="CR33">
            <v>0</v>
          </cell>
          <cell r="CS33">
            <v>465</v>
          </cell>
          <cell r="CT33">
            <v>0</v>
          </cell>
          <cell r="CU33">
            <v>450</v>
          </cell>
          <cell r="CV33">
            <v>0</v>
          </cell>
          <cell r="CW33">
            <v>457</v>
          </cell>
          <cell r="CX33">
            <v>0</v>
          </cell>
          <cell r="CY33">
            <v>459</v>
          </cell>
          <cell r="CZ33">
            <v>0</v>
          </cell>
          <cell r="DA33">
            <v>462</v>
          </cell>
          <cell r="DB33">
            <v>0</v>
          </cell>
          <cell r="DC33">
            <v>463</v>
          </cell>
          <cell r="DD33">
            <v>0</v>
          </cell>
          <cell r="DE33">
            <v>458</v>
          </cell>
          <cell r="DF33">
            <v>0</v>
          </cell>
          <cell r="DG33">
            <v>451</v>
          </cell>
          <cell r="DH33">
            <v>0</v>
          </cell>
          <cell r="DI33">
            <v>466</v>
          </cell>
          <cell r="DJ33">
            <v>0</v>
          </cell>
          <cell r="DK33">
            <v>456</v>
          </cell>
          <cell r="DL33">
            <v>0</v>
          </cell>
          <cell r="DM33">
            <v>453</v>
          </cell>
          <cell r="DN33">
            <v>0</v>
          </cell>
          <cell r="DO33">
            <v>446</v>
          </cell>
          <cell r="DP33">
            <v>0</v>
          </cell>
          <cell r="DQ33">
            <v>456</v>
          </cell>
          <cell r="DR33">
            <v>0</v>
          </cell>
          <cell r="DS33">
            <v>456</v>
          </cell>
          <cell r="DT33">
            <v>0</v>
          </cell>
          <cell r="DU33">
            <v>450</v>
          </cell>
          <cell r="DV33">
            <v>0</v>
          </cell>
          <cell r="DW33">
            <v>460</v>
          </cell>
          <cell r="DX33">
            <v>0</v>
          </cell>
        </row>
        <row r="34">
          <cell r="CC34">
            <v>244</v>
          </cell>
          <cell r="CD34">
            <v>0</v>
          </cell>
          <cell r="CE34">
            <v>243</v>
          </cell>
          <cell r="CF34">
            <v>0</v>
          </cell>
          <cell r="CG34">
            <v>243</v>
          </cell>
          <cell r="CH34">
            <v>0</v>
          </cell>
          <cell r="CI34">
            <v>247</v>
          </cell>
          <cell r="CJ34">
            <v>0</v>
          </cell>
          <cell r="CK34">
            <v>240</v>
          </cell>
          <cell r="CL34">
            <v>0</v>
          </cell>
          <cell r="CM34">
            <v>241</v>
          </cell>
          <cell r="CN34">
            <v>0</v>
          </cell>
          <cell r="CO34">
            <v>244</v>
          </cell>
          <cell r="CP34">
            <v>0</v>
          </cell>
          <cell r="CQ34">
            <v>244</v>
          </cell>
          <cell r="CR34">
            <v>0</v>
          </cell>
          <cell r="CS34">
            <v>250</v>
          </cell>
          <cell r="CT34">
            <v>0</v>
          </cell>
          <cell r="CU34">
            <v>241</v>
          </cell>
          <cell r="CV34">
            <v>0</v>
          </cell>
          <cell r="CW34">
            <v>245</v>
          </cell>
          <cell r="CX34">
            <v>0</v>
          </cell>
          <cell r="CY34">
            <v>247</v>
          </cell>
          <cell r="CZ34">
            <v>0</v>
          </cell>
          <cell r="DA34">
            <v>244</v>
          </cell>
          <cell r="DB34">
            <v>0</v>
          </cell>
          <cell r="DC34">
            <v>247</v>
          </cell>
          <cell r="DD34">
            <v>0</v>
          </cell>
          <cell r="DE34">
            <v>241</v>
          </cell>
          <cell r="DF34">
            <v>0</v>
          </cell>
          <cell r="DG34">
            <v>241</v>
          </cell>
          <cell r="DH34">
            <v>0</v>
          </cell>
          <cell r="DI34">
            <v>245</v>
          </cell>
          <cell r="DJ34">
            <v>0</v>
          </cell>
          <cell r="DK34">
            <v>238</v>
          </cell>
          <cell r="DL34">
            <v>0</v>
          </cell>
          <cell r="DM34">
            <v>235</v>
          </cell>
          <cell r="DN34">
            <v>0</v>
          </cell>
          <cell r="DO34">
            <v>227</v>
          </cell>
          <cell r="DP34">
            <v>0</v>
          </cell>
          <cell r="DQ34">
            <v>232</v>
          </cell>
          <cell r="DR34">
            <v>0</v>
          </cell>
          <cell r="DS34">
            <v>233</v>
          </cell>
          <cell r="DT34">
            <v>0</v>
          </cell>
          <cell r="DU34">
            <v>227</v>
          </cell>
          <cell r="DV34">
            <v>0</v>
          </cell>
          <cell r="DW34">
            <v>230</v>
          </cell>
          <cell r="DX34">
            <v>0</v>
          </cell>
        </row>
        <row r="35">
          <cell r="CC35">
            <v>802</v>
          </cell>
          <cell r="CD35">
            <v>0</v>
          </cell>
          <cell r="CE35">
            <v>800</v>
          </cell>
          <cell r="CF35">
            <v>0</v>
          </cell>
          <cell r="CG35">
            <v>801</v>
          </cell>
          <cell r="CH35">
            <v>0</v>
          </cell>
          <cell r="CI35">
            <v>801</v>
          </cell>
          <cell r="CJ35">
            <v>0</v>
          </cell>
          <cell r="CK35">
            <v>803</v>
          </cell>
          <cell r="CL35">
            <v>0</v>
          </cell>
          <cell r="CM35">
            <v>803</v>
          </cell>
          <cell r="CN35">
            <v>0</v>
          </cell>
          <cell r="CO35">
            <v>801</v>
          </cell>
          <cell r="CP35">
            <v>0</v>
          </cell>
          <cell r="CQ35">
            <v>799</v>
          </cell>
          <cell r="CR35">
            <v>0</v>
          </cell>
          <cell r="CS35">
            <v>798</v>
          </cell>
          <cell r="CT35">
            <v>0</v>
          </cell>
          <cell r="CU35">
            <v>787</v>
          </cell>
          <cell r="CV35">
            <v>0</v>
          </cell>
          <cell r="CW35">
            <v>809</v>
          </cell>
          <cell r="CX35">
            <v>0</v>
          </cell>
          <cell r="CY35">
            <v>812</v>
          </cell>
          <cell r="CZ35">
            <v>0</v>
          </cell>
          <cell r="DA35">
            <v>815</v>
          </cell>
          <cell r="DB35">
            <v>0</v>
          </cell>
          <cell r="DC35">
            <v>221</v>
          </cell>
          <cell r="DD35">
            <v>0</v>
          </cell>
          <cell r="DE35">
            <v>611</v>
          </cell>
          <cell r="DF35">
            <v>0</v>
          </cell>
          <cell r="DG35">
            <v>571</v>
          </cell>
          <cell r="DH35">
            <v>0</v>
          </cell>
          <cell r="DI35">
            <v>797</v>
          </cell>
          <cell r="DJ35">
            <v>0</v>
          </cell>
          <cell r="DK35">
            <v>824</v>
          </cell>
          <cell r="DL35">
            <v>0</v>
          </cell>
          <cell r="DM35">
            <v>833</v>
          </cell>
          <cell r="DN35">
            <v>0</v>
          </cell>
          <cell r="DO35">
            <v>843</v>
          </cell>
          <cell r="DP35">
            <v>0</v>
          </cell>
          <cell r="DQ35">
            <v>838</v>
          </cell>
          <cell r="DR35">
            <v>0</v>
          </cell>
          <cell r="DS35">
            <v>838</v>
          </cell>
          <cell r="DT35">
            <v>0</v>
          </cell>
          <cell r="DU35">
            <v>839</v>
          </cell>
          <cell r="DV35">
            <v>0</v>
          </cell>
          <cell r="DW35">
            <v>839</v>
          </cell>
          <cell r="DX35">
            <v>0</v>
          </cell>
        </row>
        <row r="36">
          <cell r="CC36">
            <v>563</v>
          </cell>
          <cell r="CD36">
            <v>0</v>
          </cell>
          <cell r="CE36">
            <v>564</v>
          </cell>
          <cell r="CF36">
            <v>0</v>
          </cell>
          <cell r="CG36">
            <v>562</v>
          </cell>
          <cell r="CH36">
            <v>0</v>
          </cell>
          <cell r="CI36">
            <v>561</v>
          </cell>
          <cell r="CJ36">
            <v>0</v>
          </cell>
          <cell r="CK36">
            <v>559</v>
          </cell>
          <cell r="CL36">
            <v>0</v>
          </cell>
          <cell r="CM36">
            <v>558</v>
          </cell>
          <cell r="CN36">
            <v>0</v>
          </cell>
          <cell r="CO36">
            <v>557</v>
          </cell>
          <cell r="CP36">
            <v>0</v>
          </cell>
          <cell r="CQ36">
            <v>559</v>
          </cell>
          <cell r="CR36">
            <v>0</v>
          </cell>
          <cell r="CS36">
            <v>558</v>
          </cell>
          <cell r="CT36">
            <v>0</v>
          </cell>
          <cell r="CU36">
            <v>555</v>
          </cell>
          <cell r="CV36">
            <v>0</v>
          </cell>
          <cell r="CW36">
            <v>562</v>
          </cell>
          <cell r="CX36">
            <v>0</v>
          </cell>
          <cell r="CY36">
            <v>564</v>
          </cell>
          <cell r="CZ36">
            <v>0</v>
          </cell>
          <cell r="DA36">
            <v>563</v>
          </cell>
          <cell r="DB36">
            <v>0</v>
          </cell>
          <cell r="DC36">
            <v>141</v>
          </cell>
          <cell r="DD36">
            <v>0</v>
          </cell>
          <cell r="DE36">
            <v>411</v>
          </cell>
          <cell r="DF36">
            <v>0</v>
          </cell>
          <cell r="DG36">
            <v>397</v>
          </cell>
          <cell r="DH36">
            <v>0</v>
          </cell>
          <cell r="DI36">
            <v>548</v>
          </cell>
          <cell r="DJ36">
            <v>0</v>
          </cell>
          <cell r="DK36">
            <v>563</v>
          </cell>
          <cell r="DL36">
            <v>0</v>
          </cell>
          <cell r="DM36">
            <v>567</v>
          </cell>
          <cell r="DN36">
            <v>0</v>
          </cell>
          <cell r="DO36">
            <v>573</v>
          </cell>
          <cell r="DP36">
            <v>0</v>
          </cell>
          <cell r="DQ36">
            <v>572</v>
          </cell>
          <cell r="DR36">
            <v>0</v>
          </cell>
          <cell r="DS36">
            <v>572</v>
          </cell>
          <cell r="DT36">
            <v>0</v>
          </cell>
          <cell r="DU36">
            <v>570</v>
          </cell>
          <cell r="DV36">
            <v>0</v>
          </cell>
          <cell r="DW36">
            <v>572</v>
          </cell>
          <cell r="DX36">
            <v>0</v>
          </cell>
        </row>
        <row r="37">
          <cell r="E37">
            <v>-1126</v>
          </cell>
          <cell r="F37">
            <v>1516</v>
          </cell>
          <cell r="G37">
            <v>-214</v>
          </cell>
          <cell r="H37">
            <v>1306</v>
          </cell>
          <cell r="I37">
            <v>-96</v>
          </cell>
          <cell r="J37">
            <v>2352</v>
          </cell>
          <cell r="K37">
            <v>2726</v>
          </cell>
          <cell r="L37">
            <v>-101</v>
          </cell>
          <cell r="M37">
            <v>319</v>
          </cell>
          <cell r="N37">
            <v>264</v>
          </cell>
          <cell r="O37">
            <v>547</v>
          </cell>
          <cell r="P37">
            <v>440</v>
          </cell>
          <cell r="Q37">
            <v>-247</v>
          </cell>
          <cell r="R37">
            <v>558</v>
          </cell>
          <cell r="S37">
            <v>244</v>
          </cell>
          <cell r="T37">
            <v>563</v>
          </cell>
        </row>
        <row r="38">
          <cell r="E38">
            <v>-1108</v>
          </cell>
          <cell r="F38">
            <v>1512</v>
          </cell>
          <cell r="G38">
            <v>-227</v>
          </cell>
          <cell r="H38">
            <v>1298</v>
          </cell>
          <cell r="I38">
            <v>-97</v>
          </cell>
          <cell r="J38">
            <v>2360</v>
          </cell>
          <cell r="K38">
            <v>2713</v>
          </cell>
          <cell r="L38">
            <v>-92</v>
          </cell>
          <cell r="M38">
            <v>314</v>
          </cell>
          <cell r="N38">
            <v>264</v>
          </cell>
          <cell r="O38">
            <v>544</v>
          </cell>
          <cell r="P38">
            <v>446</v>
          </cell>
          <cell r="Q38">
            <v>-250</v>
          </cell>
          <cell r="R38">
            <v>549</v>
          </cell>
          <cell r="S38">
            <v>243</v>
          </cell>
          <cell r="T38">
            <v>564</v>
          </cell>
        </row>
        <row r="39">
          <cell r="E39">
            <v>-1122</v>
          </cell>
          <cell r="F39">
            <v>1508</v>
          </cell>
          <cell r="G39">
            <v>-160</v>
          </cell>
          <cell r="H39">
            <v>1327</v>
          </cell>
          <cell r="I39">
            <v>-101</v>
          </cell>
          <cell r="J39">
            <v>2357</v>
          </cell>
          <cell r="K39">
            <v>2692</v>
          </cell>
          <cell r="L39">
            <v>-97</v>
          </cell>
          <cell r="M39">
            <v>320</v>
          </cell>
          <cell r="N39">
            <v>264</v>
          </cell>
          <cell r="O39">
            <v>544</v>
          </cell>
          <cell r="P39">
            <v>447</v>
          </cell>
          <cell r="Q39">
            <v>-234</v>
          </cell>
          <cell r="R39">
            <v>549</v>
          </cell>
          <cell r="S39">
            <v>243</v>
          </cell>
          <cell r="T39">
            <v>562</v>
          </cell>
        </row>
        <row r="40">
          <cell r="E40">
            <v>-1125</v>
          </cell>
          <cell r="F40">
            <v>1495</v>
          </cell>
          <cell r="G40">
            <v>-185</v>
          </cell>
          <cell r="H40">
            <v>1315</v>
          </cell>
          <cell r="I40">
            <v>-96</v>
          </cell>
          <cell r="J40">
            <v>2356</v>
          </cell>
          <cell r="K40">
            <v>2709</v>
          </cell>
          <cell r="L40">
            <v>-92</v>
          </cell>
          <cell r="M40">
            <v>311</v>
          </cell>
          <cell r="N40">
            <v>263</v>
          </cell>
          <cell r="O40">
            <v>544</v>
          </cell>
          <cell r="P40">
            <v>441</v>
          </cell>
          <cell r="Q40">
            <v>-250</v>
          </cell>
          <cell r="R40">
            <v>548</v>
          </cell>
          <cell r="S40">
            <v>247</v>
          </cell>
          <cell r="T40">
            <v>561</v>
          </cell>
        </row>
        <row r="41">
          <cell r="E41">
            <v>-1122</v>
          </cell>
          <cell r="F41">
            <v>1508</v>
          </cell>
          <cell r="G41">
            <v>-139</v>
          </cell>
          <cell r="H41">
            <v>1352</v>
          </cell>
          <cell r="I41">
            <v>-97</v>
          </cell>
          <cell r="J41">
            <v>2348</v>
          </cell>
          <cell r="K41">
            <v>2676</v>
          </cell>
          <cell r="L41">
            <v>-101</v>
          </cell>
          <cell r="M41">
            <v>320</v>
          </cell>
          <cell r="N41">
            <v>263</v>
          </cell>
          <cell r="O41">
            <v>544</v>
          </cell>
          <cell r="P41">
            <v>453</v>
          </cell>
          <cell r="Q41">
            <v>-251</v>
          </cell>
          <cell r="R41">
            <v>549</v>
          </cell>
          <cell r="S41">
            <v>240</v>
          </cell>
          <cell r="T41">
            <v>559</v>
          </cell>
        </row>
        <row r="42">
          <cell r="E42">
            <v>-1125</v>
          </cell>
          <cell r="F42">
            <v>1504</v>
          </cell>
          <cell r="G42">
            <v>-126</v>
          </cell>
          <cell r="H42">
            <v>1340</v>
          </cell>
          <cell r="I42">
            <v>-96</v>
          </cell>
          <cell r="J42">
            <v>2356</v>
          </cell>
          <cell r="K42">
            <v>2667</v>
          </cell>
          <cell r="L42">
            <v>-92</v>
          </cell>
          <cell r="M42">
            <v>311</v>
          </cell>
          <cell r="N42">
            <v>262</v>
          </cell>
          <cell r="O42">
            <v>541</v>
          </cell>
          <cell r="P42">
            <v>435</v>
          </cell>
          <cell r="Q42">
            <v>-238</v>
          </cell>
          <cell r="R42">
            <v>544</v>
          </cell>
          <cell r="S42">
            <v>241</v>
          </cell>
          <cell r="T42">
            <v>558</v>
          </cell>
        </row>
        <row r="43">
          <cell r="E43">
            <v>-1147</v>
          </cell>
          <cell r="F43">
            <v>1491</v>
          </cell>
          <cell r="G43">
            <v>-256</v>
          </cell>
          <cell r="H43">
            <v>1281</v>
          </cell>
          <cell r="I43">
            <v>-97</v>
          </cell>
          <cell r="J43">
            <v>2419</v>
          </cell>
          <cell r="K43">
            <v>2427</v>
          </cell>
          <cell r="L43">
            <v>-97</v>
          </cell>
          <cell r="M43">
            <v>320</v>
          </cell>
          <cell r="N43">
            <v>261</v>
          </cell>
          <cell r="O43">
            <v>540</v>
          </cell>
          <cell r="P43">
            <v>437</v>
          </cell>
          <cell r="Q43">
            <v>-245</v>
          </cell>
          <cell r="R43">
            <v>548</v>
          </cell>
          <cell r="S43">
            <v>244</v>
          </cell>
          <cell r="T43">
            <v>557</v>
          </cell>
        </row>
        <row r="44">
          <cell r="E44">
            <v>-1155</v>
          </cell>
          <cell r="F44">
            <v>1491</v>
          </cell>
          <cell r="G44">
            <v>-331</v>
          </cell>
          <cell r="H44">
            <v>1243</v>
          </cell>
          <cell r="I44">
            <v>-97</v>
          </cell>
          <cell r="J44">
            <v>2533</v>
          </cell>
          <cell r="K44">
            <v>2277</v>
          </cell>
          <cell r="L44">
            <v>-92</v>
          </cell>
          <cell r="M44">
            <v>313</v>
          </cell>
          <cell r="N44">
            <v>263</v>
          </cell>
          <cell r="O44">
            <v>539</v>
          </cell>
          <cell r="P44">
            <v>445</v>
          </cell>
          <cell r="Q44">
            <v>-244</v>
          </cell>
          <cell r="R44">
            <v>539</v>
          </cell>
          <cell r="S44">
            <v>244</v>
          </cell>
          <cell r="T44">
            <v>559</v>
          </cell>
        </row>
        <row r="45">
          <cell r="E45">
            <v>-1151</v>
          </cell>
          <cell r="F45">
            <v>1499</v>
          </cell>
          <cell r="G45">
            <v>-370</v>
          </cell>
          <cell r="H45">
            <v>1252</v>
          </cell>
          <cell r="I45">
            <v>-96</v>
          </cell>
          <cell r="J45">
            <v>2541</v>
          </cell>
          <cell r="K45">
            <v>2297</v>
          </cell>
          <cell r="L45">
            <v>-97</v>
          </cell>
          <cell r="M45">
            <v>319</v>
          </cell>
          <cell r="N45">
            <v>262</v>
          </cell>
          <cell r="O45">
            <v>539</v>
          </cell>
          <cell r="P45">
            <v>436</v>
          </cell>
          <cell r="Q45">
            <v>-237</v>
          </cell>
          <cell r="R45">
            <v>538</v>
          </cell>
          <cell r="S45">
            <v>250</v>
          </cell>
          <cell r="T45">
            <v>558</v>
          </cell>
        </row>
        <row r="46">
          <cell r="E46">
            <v>-1130</v>
          </cell>
          <cell r="F46">
            <v>1512</v>
          </cell>
          <cell r="G46">
            <v>-475</v>
          </cell>
          <cell r="H46">
            <v>1230</v>
          </cell>
          <cell r="I46">
            <v>-101</v>
          </cell>
          <cell r="J46">
            <v>2557</v>
          </cell>
          <cell r="K46">
            <v>2297</v>
          </cell>
          <cell r="L46">
            <v>-92</v>
          </cell>
          <cell r="M46">
            <v>314</v>
          </cell>
          <cell r="N46">
            <v>263</v>
          </cell>
          <cell r="O46">
            <v>538</v>
          </cell>
          <cell r="P46">
            <v>446</v>
          </cell>
          <cell r="Q46">
            <v>-233</v>
          </cell>
          <cell r="R46">
            <v>538</v>
          </cell>
          <cell r="S46">
            <v>241</v>
          </cell>
          <cell r="T46">
            <v>555</v>
          </cell>
        </row>
        <row r="47">
          <cell r="E47">
            <v>-1129</v>
          </cell>
          <cell r="F47">
            <v>1491</v>
          </cell>
          <cell r="G47">
            <v>-466</v>
          </cell>
          <cell r="H47">
            <v>1223</v>
          </cell>
          <cell r="I47">
            <v>-97</v>
          </cell>
          <cell r="J47">
            <v>2537</v>
          </cell>
          <cell r="K47">
            <v>2298</v>
          </cell>
          <cell r="L47">
            <v>-97</v>
          </cell>
          <cell r="M47">
            <v>317</v>
          </cell>
          <cell r="N47">
            <v>264</v>
          </cell>
          <cell r="O47">
            <v>539</v>
          </cell>
          <cell r="P47">
            <v>428</v>
          </cell>
          <cell r="Q47">
            <v>-244</v>
          </cell>
          <cell r="R47">
            <v>540</v>
          </cell>
          <cell r="S47">
            <v>245</v>
          </cell>
          <cell r="T47">
            <v>562</v>
          </cell>
        </row>
        <row r="48">
          <cell r="E48">
            <v>-1139</v>
          </cell>
          <cell r="F48">
            <v>1525</v>
          </cell>
          <cell r="G48">
            <v>-466</v>
          </cell>
          <cell r="H48">
            <v>1234</v>
          </cell>
          <cell r="I48">
            <v>-96</v>
          </cell>
          <cell r="J48">
            <v>2537</v>
          </cell>
          <cell r="K48">
            <v>2297</v>
          </cell>
          <cell r="L48">
            <v>-92</v>
          </cell>
          <cell r="M48">
            <v>314</v>
          </cell>
          <cell r="N48">
            <v>265</v>
          </cell>
          <cell r="O48">
            <v>534</v>
          </cell>
          <cell r="P48">
            <v>436</v>
          </cell>
          <cell r="Q48">
            <v>-251</v>
          </cell>
          <cell r="R48">
            <v>540</v>
          </cell>
          <cell r="S48">
            <v>247</v>
          </cell>
          <cell r="T48">
            <v>564</v>
          </cell>
        </row>
        <row r="49">
          <cell r="E49">
            <v>-1125</v>
          </cell>
          <cell r="F49">
            <v>1478</v>
          </cell>
          <cell r="G49">
            <v>-454</v>
          </cell>
          <cell r="H49">
            <v>1256</v>
          </cell>
          <cell r="I49">
            <v>-97</v>
          </cell>
          <cell r="J49">
            <v>2528</v>
          </cell>
          <cell r="K49">
            <v>2264</v>
          </cell>
          <cell r="L49">
            <v>-97</v>
          </cell>
          <cell r="M49">
            <v>318</v>
          </cell>
          <cell r="N49">
            <v>264</v>
          </cell>
          <cell r="O49">
            <v>534</v>
          </cell>
          <cell r="P49">
            <v>438</v>
          </cell>
          <cell r="Q49">
            <v>-236</v>
          </cell>
          <cell r="R49">
            <v>536</v>
          </cell>
          <cell r="S49">
            <v>244</v>
          </cell>
          <cell r="T49">
            <v>563</v>
          </cell>
        </row>
        <row r="50">
          <cell r="E50">
            <v>-1126</v>
          </cell>
          <cell r="F50">
            <v>1508</v>
          </cell>
          <cell r="G50">
            <v>-79</v>
          </cell>
          <cell r="H50">
            <v>1302</v>
          </cell>
          <cell r="I50">
            <v>-96</v>
          </cell>
          <cell r="J50">
            <v>2407</v>
          </cell>
          <cell r="K50">
            <v>2398</v>
          </cell>
          <cell r="L50">
            <v>-92</v>
          </cell>
          <cell r="M50">
            <v>311</v>
          </cell>
          <cell r="N50">
            <v>110</v>
          </cell>
          <cell r="O50">
            <v>539</v>
          </cell>
          <cell r="P50">
            <v>440</v>
          </cell>
          <cell r="Q50">
            <v>-248</v>
          </cell>
          <cell r="R50">
            <v>550</v>
          </cell>
          <cell r="S50">
            <v>247</v>
          </cell>
          <cell r="T50">
            <v>141</v>
          </cell>
        </row>
        <row r="51">
          <cell r="E51">
            <v>-1121</v>
          </cell>
          <cell r="F51">
            <v>1545</v>
          </cell>
          <cell r="G51">
            <v>-1</v>
          </cell>
          <cell r="H51">
            <v>1306</v>
          </cell>
          <cell r="I51">
            <v>-97</v>
          </cell>
          <cell r="J51">
            <v>2247</v>
          </cell>
          <cell r="K51">
            <v>2230</v>
          </cell>
          <cell r="L51">
            <v>-97</v>
          </cell>
          <cell r="M51">
            <v>320</v>
          </cell>
          <cell r="N51">
            <v>217</v>
          </cell>
          <cell r="O51">
            <v>536</v>
          </cell>
          <cell r="P51">
            <v>450</v>
          </cell>
          <cell r="Q51">
            <v>-255</v>
          </cell>
          <cell r="R51">
            <v>544</v>
          </cell>
          <cell r="S51">
            <v>241</v>
          </cell>
          <cell r="T51">
            <v>411</v>
          </cell>
        </row>
        <row r="52">
          <cell r="E52">
            <v>-1109</v>
          </cell>
          <cell r="F52">
            <v>1491</v>
          </cell>
          <cell r="G52">
            <v>-12</v>
          </cell>
          <cell r="H52">
            <v>1307</v>
          </cell>
          <cell r="I52">
            <v>-97</v>
          </cell>
          <cell r="J52">
            <v>2285</v>
          </cell>
          <cell r="K52">
            <v>2239</v>
          </cell>
          <cell r="L52">
            <v>-88</v>
          </cell>
          <cell r="M52">
            <v>311</v>
          </cell>
          <cell r="N52">
            <v>278</v>
          </cell>
          <cell r="O52">
            <v>531</v>
          </cell>
          <cell r="P52">
            <v>436</v>
          </cell>
          <cell r="Q52">
            <v>-254</v>
          </cell>
          <cell r="R52">
            <v>538</v>
          </cell>
          <cell r="S52">
            <v>241</v>
          </cell>
          <cell r="T52">
            <v>397</v>
          </cell>
        </row>
        <row r="53">
          <cell r="E53">
            <v>-1113</v>
          </cell>
          <cell r="F53">
            <v>1496</v>
          </cell>
          <cell r="G53">
            <v>-131</v>
          </cell>
          <cell r="H53">
            <v>1251</v>
          </cell>
          <cell r="I53">
            <v>-96</v>
          </cell>
          <cell r="J53">
            <v>2616</v>
          </cell>
          <cell r="K53">
            <v>2054</v>
          </cell>
          <cell r="L53">
            <v>-97</v>
          </cell>
          <cell r="M53">
            <v>317</v>
          </cell>
          <cell r="N53">
            <v>263</v>
          </cell>
          <cell r="O53">
            <v>528</v>
          </cell>
          <cell r="P53">
            <v>437</v>
          </cell>
          <cell r="Q53">
            <v>-239</v>
          </cell>
          <cell r="R53">
            <v>535</v>
          </cell>
          <cell r="S53">
            <v>245</v>
          </cell>
          <cell r="T53">
            <v>548</v>
          </cell>
        </row>
        <row r="54">
          <cell r="E54">
            <v>-1113</v>
          </cell>
          <cell r="F54">
            <v>1486</v>
          </cell>
          <cell r="G54">
            <v>-163</v>
          </cell>
          <cell r="H54">
            <v>1285</v>
          </cell>
          <cell r="I54">
            <v>-97</v>
          </cell>
          <cell r="J54">
            <v>2634</v>
          </cell>
          <cell r="K54">
            <v>2070</v>
          </cell>
          <cell r="L54">
            <v>-92</v>
          </cell>
          <cell r="M54">
            <v>283</v>
          </cell>
          <cell r="N54">
            <v>260</v>
          </cell>
          <cell r="O54">
            <v>533</v>
          </cell>
          <cell r="P54">
            <v>445</v>
          </cell>
          <cell r="Q54">
            <v>-256</v>
          </cell>
          <cell r="R54">
            <v>538</v>
          </cell>
          <cell r="S54">
            <v>238</v>
          </cell>
          <cell r="T54">
            <v>563</v>
          </cell>
        </row>
        <row r="55">
          <cell r="E55">
            <v>-1096</v>
          </cell>
          <cell r="F55">
            <v>1382</v>
          </cell>
          <cell r="G55">
            <v>-256</v>
          </cell>
          <cell r="H55">
            <v>1269</v>
          </cell>
          <cell r="I55">
            <v>-96</v>
          </cell>
          <cell r="J55">
            <v>2675</v>
          </cell>
          <cell r="K55">
            <v>2138</v>
          </cell>
          <cell r="L55">
            <v>-93</v>
          </cell>
          <cell r="M55">
            <v>269</v>
          </cell>
          <cell r="N55">
            <v>261</v>
          </cell>
          <cell r="O55">
            <v>538</v>
          </cell>
          <cell r="P55">
            <v>436</v>
          </cell>
          <cell r="Q55">
            <v>-258</v>
          </cell>
          <cell r="R55">
            <v>547</v>
          </cell>
          <cell r="S55">
            <v>235</v>
          </cell>
          <cell r="T55">
            <v>567</v>
          </cell>
        </row>
        <row r="56">
          <cell r="E56">
            <v>-1109</v>
          </cell>
          <cell r="F56">
            <v>1239</v>
          </cell>
          <cell r="G56">
            <v>-471</v>
          </cell>
          <cell r="H56">
            <v>1281</v>
          </cell>
          <cell r="I56">
            <v>-97</v>
          </cell>
          <cell r="J56">
            <v>2705</v>
          </cell>
          <cell r="K56">
            <v>2138</v>
          </cell>
          <cell r="L56">
            <v>-96</v>
          </cell>
          <cell r="M56">
            <v>258</v>
          </cell>
          <cell r="N56">
            <v>263</v>
          </cell>
          <cell r="O56">
            <v>534</v>
          </cell>
          <cell r="P56">
            <v>450</v>
          </cell>
          <cell r="Q56">
            <v>-236</v>
          </cell>
          <cell r="R56">
            <v>538</v>
          </cell>
          <cell r="S56">
            <v>227</v>
          </cell>
          <cell r="T56">
            <v>573</v>
          </cell>
        </row>
        <row r="57">
          <cell r="E57">
            <v>-1096</v>
          </cell>
          <cell r="F57">
            <v>1281</v>
          </cell>
          <cell r="G57">
            <v>-315</v>
          </cell>
          <cell r="H57">
            <v>1268</v>
          </cell>
          <cell r="I57">
            <v>-97</v>
          </cell>
          <cell r="J57">
            <v>2722</v>
          </cell>
          <cell r="K57">
            <v>2167</v>
          </cell>
          <cell r="L57">
            <v>-93</v>
          </cell>
          <cell r="M57">
            <v>263</v>
          </cell>
          <cell r="N57">
            <v>264</v>
          </cell>
          <cell r="O57">
            <v>538</v>
          </cell>
          <cell r="P57">
            <v>435</v>
          </cell>
          <cell r="Q57">
            <v>-255</v>
          </cell>
          <cell r="R57">
            <v>541</v>
          </cell>
          <cell r="S57">
            <v>232</v>
          </cell>
          <cell r="T57">
            <v>572</v>
          </cell>
        </row>
        <row r="58">
          <cell r="E58">
            <v>-1071</v>
          </cell>
          <cell r="F58">
            <v>1516</v>
          </cell>
          <cell r="G58">
            <v>-344</v>
          </cell>
          <cell r="H58">
            <v>1260</v>
          </cell>
          <cell r="I58">
            <v>-96</v>
          </cell>
          <cell r="J58">
            <v>2637</v>
          </cell>
          <cell r="K58">
            <v>2083</v>
          </cell>
          <cell r="L58">
            <v>-92</v>
          </cell>
          <cell r="M58">
            <v>298</v>
          </cell>
          <cell r="N58">
            <v>264</v>
          </cell>
          <cell r="O58">
            <v>532</v>
          </cell>
          <cell r="P58">
            <v>438</v>
          </cell>
          <cell r="Q58">
            <v>-255</v>
          </cell>
          <cell r="R58">
            <v>538</v>
          </cell>
          <cell r="S58">
            <v>233</v>
          </cell>
          <cell r="T58">
            <v>572</v>
          </cell>
        </row>
        <row r="59">
          <cell r="E59">
            <v>-1050</v>
          </cell>
          <cell r="F59">
            <v>1500</v>
          </cell>
          <cell r="G59">
            <v>-362</v>
          </cell>
          <cell r="H59">
            <v>1256</v>
          </cell>
          <cell r="I59">
            <v>-97</v>
          </cell>
          <cell r="J59">
            <v>2659</v>
          </cell>
          <cell r="K59">
            <v>2113</v>
          </cell>
          <cell r="L59">
            <v>-97</v>
          </cell>
          <cell r="M59">
            <v>307</v>
          </cell>
          <cell r="N59">
            <v>263</v>
          </cell>
          <cell r="O59">
            <v>535</v>
          </cell>
          <cell r="P59">
            <v>447</v>
          </cell>
          <cell r="Q59">
            <v>-246</v>
          </cell>
          <cell r="R59">
            <v>540</v>
          </cell>
          <cell r="S59">
            <v>227</v>
          </cell>
          <cell r="T59">
            <v>570</v>
          </cell>
        </row>
        <row r="60">
          <cell r="E60">
            <v>-1046</v>
          </cell>
          <cell r="F60">
            <v>1474</v>
          </cell>
          <cell r="G60">
            <v>-394</v>
          </cell>
          <cell r="H60">
            <v>1260</v>
          </cell>
          <cell r="I60">
            <v>-96</v>
          </cell>
          <cell r="J60">
            <v>2658</v>
          </cell>
          <cell r="K60">
            <v>2134</v>
          </cell>
          <cell r="L60">
            <v>-92</v>
          </cell>
          <cell r="M60">
            <v>301</v>
          </cell>
          <cell r="N60">
            <v>264</v>
          </cell>
          <cell r="O60">
            <v>537</v>
          </cell>
          <cell r="P60">
            <v>437</v>
          </cell>
          <cell r="Q60">
            <v>-244</v>
          </cell>
          <cell r="R60">
            <v>541</v>
          </cell>
          <cell r="S60">
            <v>230</v>
          </cell>
          <cell r="T60">
            <v>572</v>
          </cell>
        </row>
      </sheetData>
      <sheetData sheetId="4">
        <row r="5">
          <cell r="E5">
            <v>0</v>
          </cell>
          <cell r="F5">
            <v>30280</v>
          </cell>
          <cell r="G5">
            <v>28222</v>
          </cell>
          <cell r="J5">
            <v>1249</v>
          </cell>
          <cell r="M5">
            <v>4357</v>
          </cell>
          <cell r="P5">
            <v>1003</v>
          </cell>
          <cell r="S5">
            <v>-4316</v>
          </cell>
          <cell r="T5">
            <v>15.336</v>
          </cell>
          <cell r="U5">
            <v>34.661999999999999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</row>
        <row r="6">
          <cell r="E6">
            <v>0</v>
          </cell>
          <cell r="F6">
            <v>30123</v>
          </cell>
          <cell r="G6">
            <v>28076</v>
          </cell>
          <cell r="J6">
            <v>1005</v>
          </cell>
          <cell r="M6">
            <v>4351</v>
          </cell>
          <cell r="P6">
            <v>1004</v>
          </cell>
          <cell r="S6">
            <v>-4320</v>
          </cell>
          <cell r="T6">
            <v>14.318</v>
          </cell>
          <cell r="U6">
            <v>31.581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</row>
        <row r="7">
          <cell r="E7">
            <v>0</v>
          </cell>
          <cell r="F7">
            <v>29937</v>
          </cell>
          <cell r="G7">
            <v>27865</v>
          </cell>
          <cell r="J7">
            <v>1254</v>
          </cell>
          <cell r="M7">
            <v>4377</v>
          </cell>
          <cell r="P7">
            <v>1021</v>
          </cell>
          <cell r="S7">
            <v>-4277</v>
          </cell>
          <cell r="T7">
            <v>12.32</v>
          </cell>
          <cell r="U7">
            <v>27.542999999999999</v>
          </cell>
          <cell r="BJ7">
            <v>30280</v>
          </cell>
          <cell r="BK7">
            <v>0</v>
          </cell>
          <cell r="BL7">
            <v>30123</v>
          </cell>
          <cell r="BM7">
            <v>0</v>
          </cell>
          <cell r="BN7">
            <v>29937</v>
          </cell>
          <cell r="BO7">
            <v>0</v>
          </cell>
          <cell r="BP7">
            <v>30321</v>
          </cell>
          <cell r="BQ7">
            <v>0</v>
          </cell>
          <cell r="BR7">
            <v>30307</v>
          </cell>
          <cell r="BS7">
            <v>0</v>
          </cell>
          <cell r="BT7">
            <v>30373</v>
          </cell>
          <cell r="BU7">
            <v>0</v>
          </cell>
          <cell r="BV7">
            <v>29951</v>
          </cell>
          <cell r="BW7">
            <v>0</v>
          </cell>
          <cell r="BX7">
            <v>29317</v>
          </cell>
          <cell r="BY7">
            <v>0</v>
          </cell>
          <cell r="BZ7">
            <v>29436</v>
          </cell>
          <cell r="CA7">
            <v>0</v>
          </cell>
          <cell r="CB7">
            <v>29331</v>
          </cell>
          <cell r="CC7">
            <v>0</v>
          </cell>
          <cell r="CD7">
            <v>29356</v>
          </cell>
          <cell r="CE7">
            <v>0</v>
          </cell>
          <cell r="CF7">
            <v>29951</v>
          </cell>
          <cell r="CG7">
            <v>0</v>
          </cell>
          <cell r="CH7">
            <v>30651</v>
          </cell>
          <cell r="CI7">
            <v>0</v>
          </cell>
          <cell r="CJ7">
            <v>29554</v>
          </cell>
          <cell r="CK7">
            <v>0</v>
          </cell>
          <cell r="CL7">
            <v>29199</v>
          </cell>
          <cell r="CM7">
            <v>0</v>
          </cell>
          <cell r="CN7">
            <v>29238</v>
          </cell>
          <cell r="CO7">
            <v>0</v>
          </cell>
          <cell r="CP7">
            <v>29304</v>
          </cell>
          <cell r="CQ7">
            <v>0</v>
          </cell>
          <cell r="CR7">
            <v>29198</v>
          </cell>
          <cell r="CS7">
            <v>0</v>
          </cell>
          <cell r="CT7">
            <v>29265</v>
          </cell>
          <cell r="CU7">
            <v>0</v>
          </cell>
          <cell r="CV7">
            <v>29211</v>
          </cell>
          <cell r="CW7">
            <v>0</v>
          </cell>
          <cell r="CX7">
            <v>29080</v>
          </cell>
          <cell r="CY7">
            <v>0</v>
          </cell>
          <cell r="CZ7">
            <v>29211</v>
          </cell>
          <cell r="DA7">
            <v>0</v>
          </cell>
          <cell r="DB7">
            <v>29027</v>
          </cell>
          <cell r="DC7">
            <v>0</v>
          </cell>
          <cell r="DD7">
            <v>29014</v>
          </cell>
          <cell r="DE7">
            <v>0</v>
          </cell>
        </row>
        <row r="8">
          <cell r="E8">
            <v>0</v>
          </cell>
          <cell r="F8">
            <v>30321</v>
          </cell>
          <cell r="G8">
            <v>28209</v>
          </cell>
          <cell r="J8">
            <v>905</v>
          </cell>
          <cell r="M8">
            <v>3951</v>
          </cell>
          <cell r="P8">
            <v>1015</v>
          </cell>
          <cell r="S8">
            <v>-4284</v>
          </cell>
          <cell r="T8">
            <v>18.359000000000002</v>
          </cell>
          <cell r="U8">
            <v>27.504000000000001</v>
          </cell>
          <cell r="BJ8">
            <v>0</v>
          </cell>
          <cell r="BK8">
            <v>3933</v>
          </cell>
          <cell r="BL8">
            <v>0</v>
          </cell>
          <cell r="BM8">
            <v>3855</v>
          </cell>
          <cell r="BN8">
            <v>0</v>
          </cell>
          <cell r="BO8">
            <v>3775</v>
          </cell>
          <cell r="BP8">
            <v>0</v>
          </cell>
          <cell r="BQ8">
            <v>3960</v>
          </cell>
          <cell r="BR8">
            <v>0</v>
          </cell>
          <cell r="BS8">
            <v>3933</v>
          </cell>
          <cell r="BT8">
            <v>0</v>
          </cell>
          <cell r="BU8">
            <v>3802</v>
          </cell>
          <cell r="BV8">
            <v>0</v>
          </cell>
          <cell r="BW8">
            <v>3802</v>
          </cell>
          <cell r="BX8">
            <v>0</v>
          </cell>
          <cell r="BY8">
            <v>3960</v>
          </cell>
          <cell r="BZ8">
            <v>0</v>
          </cell>
          <cell r="CA8">
            <v>3973</v>
          </cell>
          <cell r="CB8">
            <v>0</v>
          </cell>
          <cell r="CC8">
            <v>4026</v>
          </cell>
          <cell r="CD8">
            <v>0</v>
          </cell>
          <cell r="CE8">
            <v>3960</v>
          </cell>
          <cell r="CF8">
            <v>0</v>
          </cell>
          <cell r="CG8">
            <v>4131</v>
          </cell>
          <cell r="CH8">
            <v>0</v>
          </cell>
          <cell r="CI8">
            <v>4554</v>
          </cell>
          <cell r="CJ8">
            <v>0</v>
          </cell>
          <cell r="CK8">
            <v>4541</v>
          </cell>
          <cell r="CL8">
            <v>0</v>
          </cell>
          <cell r="CM8">
            <v>4581</v>
          </cell>
          <cell r="CN8">
            <v>0</v>
          </cell>
          <cell r="CO8">
            <v>4263</v>
          </cell>
          <cell r="CP8">
            <v>0</v>
          </cell>
          <cell r="CQ8">
            <v>4158</v>
          </cell>
          <cell r="CR8">
            <v>0</v>
          </cell>
          <cell r="CS8">
            <v>4224</v>
          </cell>
          <cell r="CT8">
            <v>0</v>
          </cell>
          <cell r="CU8">
            <v>4277</v>
          </cell>
          <cell r="CV8">
            <v>0</v>
          </cell>
          <cell r="CW8">
            <v>4052</v>
          </cell>
          <cell r="CX8">
            <v>0</v>
          </cell>
          <cell r="CY8">
            <v>3947</v>
          </cell>
          <cell r="CZ8">
            <v>0</v>
          </cell>
          <cell r="DA8">
            <v>3947</v>
          </cell>
          <cell r="DB8">
            <v>0</v>
          </cell>
          <cell r="DC8">
            <v>3802</v>
          </cell>
          <cell r="DD8">
            <v>0</v>
          </cell>
          <cell r="DE8">
            <v>3762</v>
          </cell>
        </row>
        <row r="9">
          <cell r="E9">
            <v>0</v>
          </cell>
          <cell r="F9">
            <v>30307</v>
          </cell>
          <cell r="G9">
            <v>28234</v>
          </cell>
          <cell r="J9">
            <v>619</v>
          </cell>
          <cell r="M9">
            <v>4023</v>
          </cell>
          <cell r="P9">
            <v>1024</v>
          </cell>
          <cell r="S9">
            <v>-4227</v>
          </cell>
          <cell r="T9">
            <v>14.327999999999999</v>
          </cell>
          <cell r="U9">
            <v>33.673999999999999</v>
          </cell>
          <cell r="BJ9">
            <v>28222</v>
          </cell>
          <cell r="BK9">
            <v>0</v>
          </cell>
          <cell r="BL9">
            <v>28076</v>
          </cell>
          <cell r="BM9">
            <v>0</v>
          </cell>
          <cell r="BN9">
            <v>27865</v>
          </cell>
          <cell r="BO9">
            <v>0</v>
          </cell>
          <cell r="BP9">
            <v>28209</v>
          </cell>
          <cell r="BQ9">
            <v>0</v>
          </cell>
          <cell r="BR9">
            <v>28234</v>
          </cell>
          <cell r="BS9">
            <v>0</v>
          </cell>
          <cell r="BT9">
            <v>28301</v>
          </cell>
          <cell r="BU9">
            <v>0</v>
          </cell>
          <cell r="BV9">
            <v>28605</v>
          </cell>
          <cell r="BW9">
            <v>0</v>
          </cell>
          <cell r="BX9">
            <v>29066</v>
          </cell>
          <cell r="BY9">
            <v>0</v>
          </cell>
          <cell r="BZ9">
            <v>29132</v>
          </cell>
          <cell r="CA9">
            <v>0</v>
          </cell>
          <cell r="CB9">
            <v>29040</v>
          </cell>
          <cell r="CC9">
            <v>0</v>
          </cell>
          <cell r="CD9">
            <v>29106</v>
          </cell>
          <cell r="CE9">
            <v>0</v>
          </cell>
          <cell r="CF9">
            <v>29608</v>
          </cell>
          <cell r="CG9">
            <v>0</v>
          </cell>
          <cell r="CH9">
            <v>30307</v>
          </cell>
          <cell r="CI9">
            <v>0</v>
          </cell>
          <cell r="CJ9">
            <v>29845</v>
          </cell>
          <cell r="CK9">
            <v>0</v>
          </cell>
          <cell r="CL9">
            <v>29714</v>
          </cell>
          <cell r="CM9">
            <v>0</v>
          </cell>
          <cell r="CN9">
            <v>29845</v>
          </cell>
          <cell r="CO9">
            <v>0</v>
          </cell>
          <cell r="CP9">
            <v>29885</v>
          </cell>
          <cell r="CQ9">
            <v>0</v>
          </cell>
          <cell r="CR9">
            <v>29845</v>
          </cell>
          <cell r="CS9">
            <v>0</v>
          </cell>
          <cell r="CT9">
            <v>29911</v>
          </cell>
          <cell r="CU9">
            <v>0</v>
          </cell>
          <cell r="CV9">
            <v>29898</v>
          </cell>
          <cell r="CW9">
            <v>0</v>
          </cell>
          <cell r="CX9">
            <v>29858</v>
          </cell>
          <cell r="CY9">
            <v>0</v>
          </cell>
          <cell r="CZ9">
            <v>29964</v>
          </cell>
          <cell r="DA9">
            <v>0</v>
          </cell>
          <cell r="DB9">
            <v>29793</v>
          </cell>
          <cell r="DC9">
            <v>0</v>
          </cell>
          <cell r="DD9">
            <v>29819</v>
          </cell>
          <cell r="DE9">
            <v>0</v>
          </cell>
        </row>
        <row r="10">
          <cell r="E10">
            <v>0</v>
          </cell>
          <cell r="F10">
            <v>30373</v>
          </cell>
          <cell r="G10">
            <v>28301</v>
          </cell>
          <cell r="J10">
            <v>604</v>
          </cell>
          <cell r="M10">
            <v>4335</v>
          </cell>
          <cell r="P10">
            <v>1053</v>
          </cell>
          <cell r="S10">
            <v>-4111</v>
          </cell>
          <cell r="T10">
            <v>13.318</v>
          </cell>
          <cell r="U10">
            <v>33.631</v>
          </cell>
          <cell r="BJ10">
            <v>0</v>
          </cell>
          <cell r="BK10">
            <v>5003</v>
          </cell>
          <cell r="BL10">
            <v>0</v>
          </cell>
          <cell r="BM10">
            <v>4857</v>
          </cell>
          <cell r="BN10">
            <v>0</v>
          </cell>
          <cell r="BO10">
            <v>4818</v>
          </cell>
          <cell r="BP10">
            <v>0</v>
          </cell>
          <cell r="BQ10">
            <v>5109</v>
          </cell>
          <cell r="BR10">
            <v>0</v>
          </cell>
          <cell r="BS10">
            <v>5082</v>
          </cell>
          <cell r="BT10">
            <v>0</v>
          </cell>
          <cell r="BU10">
            <v>4871</v>
          </cell>
          <cell r="BV10">
            <v>0</v>
          </cell>
          <cell r="BW10">
            <v>4778</v>
          </cell>
          <cell r="BX10">
            <v>0</v>
          </cell>
          <cell r="BY10">
            <v>4726</v>
          </cell>
          <cell r="BZ10">
            <v>0</v>
          </cell>
          <cell r="CA10">
            <v>4765</v>
          </cell>
          <cell r="CB10">
            <v>0</v>
          </cell>
          <cell r="CC10">
            <v>4778</v>
          </cell>
          <cell r="CD10">
            <v>0</v>
          </cell>
          <cell r="CE10">
            <v>4713</v>
          </cell>
          <cell r="CF10">
            <v>0</v>
          </cell>
          <cell r="CG10">
            <v>4936</v>
          </cell>
          <cell r="CH10">
            <v>0</v>
          </cell>
          <cell r="CI10">
            <v>5386</v>
          </cell>
          <cell r="CJ10">
            <v>0</v>
          </cell>
          <cell r="CK10">
            <v>5042</v>
          </cell>
          <cell r="CL10">
            <v>0</v>
          </cell>
          <cell r="CM10">
            <v>5016</v>
          </cell>
          <cell r="CN10">
            <v>0</v>
          </cell>
          <cell r="CO10">
            <v>4726</v>
          </cell>
          <cell r="CP10">
            <v>0</v>
          </cell>
          <cell r="CQ10">
            <v>4620</v>
          </cell>
          <cell r="CR10">
            <v>0</v>
          </cell>
          <cell r="CS10">
            <v>4686</v>
          </cell>
          <cell r="CT10">
            <v>0</v>
          </cell>
          <cell r="CU10">
            <v>4739</v>
          </cell>
          <cell r="CV10">
            <v>0</v>
          </cell>
          <cell r="CW10">
            <v>4448</v>
          </cell>
          <cell r="CX10">
            <v>0</v>
          </cell>
          <cell r="CY10">
            <v>4356</v>
          </cell>
          <cell r="CZ10">
            <v>0</v>
          </cell>
          <cell r="DA10">
            <v>4356</v>
          </cell>
          <cell r="DB10">
            <v>0</v>
          </cell>
          <cell r="DC10">
            <v>4185</v>
          </cell>
          <cell r="DD10">
            <v>0</v>
          </cell>
          <cell r="DE10">
            <v>4092</v>
          </cell>
        </row>
        <row r="11">
          <cell r="E11">
            <v>0</v>
          </cell>
          <cell r="F11">
            <v>29951</v>
          </cell>
          <cell r="G11">
            <v>28605</v>
          </cell>
          <cell r="J11">
            <v>440</v>
          </cell>
          <cell r="M11">
            <v>4438</v>
          </cell>
          <cell r="P11">
            <v>1093</v>
          </cell>
          <cell r="S11">
            <v>-4019</v>
          </cell>
          <cell r="T11">
            <v>16.359000000000002</v>
          </cell>
          <cell r="U11">
            <v>27.542000000000002</v>
          </cell>
          <cell r="BJ11">
            <v>1249</v>
          </cell>
          <cell r="BK11">
            <v>0</v>
          </cell>
          <cell r="BL11">
            <v>1005</v>
          </cell>
          <cell r="BM11">
            <v>0</v>
          </cell>
          <cell r="BN11">
            <v>1254</v>
          </cell>
          <cell r="BO11">
            <v>0</v>
          </cell>
          <cell r="BP11">
            <v>905</v>
          </cell>
          <cell r="BQ11">
            <v>0</v>
          </cell>
          <cell r="BR11">
            <v>619</v>
          </cell>
          <cell r="BS11">
            <v>0</v>
          </cell>
          <cell r="BT11">
            <v>604</v>
          </cell>
          <cell r="BU11">
            <v>0</v>
          </cell>
          <cell r="BV11">
            <v>446</v>
          </cell>
          <cell r="BW11">
            <v>6</v>
          </cell>
          <cell r="BX11">
            <v>481</v>
          </cell>
          <cell r="BY11">
            <v>0</v>
          </cell>
          <cell r="BZ11">
            <v>602</v>
          </cell>
          <cell r="CA11">
            <v>0</v>
          </cell>
          <cell r="CB11">
            <v>731</v>
          </cell>
          <cell r="CC11">
            <v>0</v>
          </cell>
          <cell r="CD11">
            <v>686</v>
          </cell>
          <cell r="CE11">
            <v>0</v>
          </cell>
          <cell r="CF11">
            <v>806</v>
          </cell>
          <cell r="CG11">
            <v>0</v>
          </cell>
          <cell r="CH11">
            <v>740</v>
          </cell>
          <cell r="CI11">
            <v>0</v>
          </cell>
          <cell r="CJ11">
            <v>672</v>
          </cell>
          <cell r="CK11">
            <v>0</v>
          </cell>
          <cell r="CL11">
            <v>814</v>
          </cell>
          <cell r="CM11">
            <v>0</v>
          </cell>
          <cell r="CN11">
            <v>807</v>
          </cell>
          <cell r="CO11">
            <v>0</v>
          </cell>
          <cell r="CP11">
            <v>666</v>
          </cell>
          <cell r="CQ11">
            <v>0</v>
          </cell>
          <cell r="CR11">
            <v>700</v>
          </cell>
          <cell r="CS11">
            <v>0</v>
          </cell>
          <cell r="CT11">
            <v>597</v>
          </cell>
          <cell r="CU11">
            <v>0</v>
          </cell>
          <cell r="CV11">
            <v>775</v>
          </cell>
          <cell r="CW11">
            <v>0</v>
          </cell>
          <cell r="CX11">
            <v>753</v>
          </cell>
          <cell r="CY11">
            <v>5</v>
          </cell>
          <cell r="CZ11">
            <v>866</v>
          </cell>
          <cell r="DA11">
            <v>0</v>
          </cell>
          <cell r="DB11">
            <v>775</v>
          </cell>
          <cell r="DC11">
            <v>0</v>
          </cell>
          <cell r="DD11">
            <v>910</v>
          </cell>
          <cell r="DE11">
            <v>0</v>
          </cell>
        </row>
        <row r="12">
          <cell r="E12">
            <v>0</v>
          </cell>
          <cell r="F12">
            <v>29317</v>
          </cell>
          <cell r="G12">
            <v>29066</v>
          </cell>
          <cell r="J12">
            <v>481</v>
          </cell>
          <cell r="M12">
            <v>4348</v>
          </cell>
          <cell r="P12">
            <v>1083</v>
          </cell>
          <cell r="S12">
            <v>-3741</v>
          </cell>
          <cell r="T12">
            <v>13.311</v>
          </cell>
          <cell r="U12">
            <v>29.594000000000001</v>
          </cell>
          <cell r="BJ12">
            <v>1588</v>
          </cell>
          <cell r="BK12">
            <v>0</v>
          </cell>
          <cell r="BL12">
            <v>1775</v>
          </cell>
          <cell r="BM12">
            <v>0</v>
          </cell>
          <cell r="BN12">
            <v>1501</v>
          </cell>
          <cell r="BO12">
            <v>0</v>
          </cell>
          <cell r="BP12">
            <v>618</v>
          </cell>
          <cell r="BQ12">
            <v>700</v>
          </cell>
          <cell r="BR12">
            <v>717</v>
          </cell>
          <cell r="BS12">
            <v>375</v>
          </cell>
          <cell r="BT12">
            <v>630</v>
          </cell>
          <cell r="BU12">
            <v>465</v>
          </cell>
          <cell r="BV12">
            <v>3</v>
          </cell>
          <cell r="BW12">
            <v>1445</v>
          </cell>
          <cell r="BX12">
            <v>3</v>
          </cell>
          <cell r="BY12">
            <v>1389</v>
          </cell>
          <cell r="BZ12">
            <v>11</v>
          </cell>
          <cell r="CA12">
            <v>1394</v>
          </cell>
          <cell r="CB12">
            <v>39</v>
          </cell>
          <cell r="CC12">
            <v>1173</v>
          </cell>
          <cell r="CD12">
            <v>56</v>
          </cell>
          <cell r="CE12">
            <v>1277</v>
          </cell>
          <cell r="CF12">
            <v>0</v>
          </cell>
          <cell r="CG12">
            <v>1439</v>
          </cell>
          <cell r="CH12">
            <v>0</v>
          </cell>
          <cell r="CI12">
            <v>1493</v>
          </cell>
          <cell r="CJ12">
            <v>0</v>
          </cell>
          <cell r="CK12">
            <v>1517</v>
          </cell>
          <cell r="CL12">
            <v>17</v>
          </cell>
          <cell r="CM12">
            <v>1462</v>
          </cell>
          <cell r="CN12">
            <v>3</v>
          </cell>
          <cell r="CO12">
            <v>1450</v>
          </cell>
          <cell r="CP12">
            <v>89</v>
          </cell>
          <cell r="CQ12">
            <v>1179</v>
          </cell>
          <cell r="CR12">
            <v>0</v>
          </cell>
          <cell r="CS12">
            <v>1439</v>
          </cell>
          <cell r="CT12">
            <v>233</v>
          </cell>
          <cell r="CU12">
            <v>1095</v>
          </cell>
          <cell r="CV12">
            <v>1095</v>
          </cell>
          <cell r="CW12">
            <v>246</v>
          </cell>
          <cell r="CX12">
            <v>982</v>
          </cell>
          <cell r="CY12">
            <v>373</v>
          </cell>
          <cell r="CZ12">
            <v>1378</v>
          </cell>
          <cell r="DA12">
            <v>19</v>
          </cell>
          <cell r="DB12">
            <v>1033</v>
          </cell>
          <cell r="DC12">
            <v>317</v>
          </cell>
          <cell r="DD12">
            <v>521</v>
          </cell>
          <cell r="DE12">
            <v>504</v>
          </cell>
        </row>
        <row r="13">
          <cell r="E13">
            <v>0</v>
          </cell>
          <cell r="F13">
            <v>29436</v>
          </cell>
          <cell r="G13">
            <v>29132</v>
          </cell>
          <cell r="J13">
            <v>602</v>
          </cell>
          <cell r="M13">
            <v>4396</v>
          </cell>
          <cell r="P13">
            <v>1093</v>
          </cell>
          <cell r="S13">
            <v>-4140</v>
          </cell>
          <cell r="T13">
            <v>12.31</v>
          </cell>
          <cell r="U13">
            <v>33.606999999999999</v>
          </cell>
          <cell r="BJ13">
            <v>4357</v>
          </cell>
          <cell r="BK13">
            <v>0</v>
          </cell>
          <cell r="BL13">
            <v>4351</v>
          </cell>
          <cell r="BM13">
            <v>0</v>
          </cell>
          <cell r="BN13">
            <v>4377</v>
          </cell>
          <cell r="BO13">
            <v>0</v>
          </cell>
          <cell r="BP13">
            <v>3951</v>
          </cell>
          <cell r="BQ13">
            <v>0</v>
          </cell>
          <cell r="BR13">
            <v>4023</v>
          </cell>
          <cell r="BS13">
            <v>0</v>
          </cell>
          <cell r="BT13">
            <v>4335</v>
          </cell>
          <cell r="BU13">
            <v>0</v>
          </cell>
          <cell r="BV13">
            <v>4438</v>
          </cell>
          <cell r="BW13">
            <v>0</v>
          </cell>
          <cell r="BX13">
            <v>4348</v>
          </cell>
          <cell r="BY13">
            <v>0</v>
          </cell>
          <cell r="BZ13">
            <v>4396</v>
          </cell>
          <cell r="CA13">
            <v>0</v>
          </cell>
          <cell r="CB13">
            <v>4312</v>
          </cell>
          <cell r="CC13">
            <v>0</v>
          </cell>
          <cell r="CD13">
            <v>4410</v>
          </cell>
          <cell r="CE13">
            <v>0</v>
          </cell>
          <cell r="CF13">
            <v>4284</v>
          </cell>
          <cell r="CG13">
            <v>0</v>
          </cell>
          <cell r="CH13">
            <v>4315</v>
          </cell>
          <cell r="CI13">
            <v>0</v>
          </cell>
          <cell r="CJ13">
            <v>4348</v>
          </cell>
          <cell r="CK13">
            <v>0</v>
          </cell>
          <cell r="CL13">
            <v>4365</v>
          </cell>
          <cell r="CM13">
            <v>0</v>
          </cell>
          <cell r="CN13">
            <v>4464</v>
          </cell>
          <cell r="CO13">
            <v>0</v>
          </cell>
          <cell r="CP13">
            <v>4485</v>
          </cell>
          <cell r="CQ13">
            <v>0</v>
          </cell>
          <cell r="CR13">
            <v>4351</v>
          </cell>
          <cell r="CS13">
            <v>0</v>
          </cell>
          <cell r="CT13">
            <v>4461</v>
          </cell>
          <cell r="CU13">
            <v>0</v>
          </cell>
          <cell r="CV13">
            <v>4443</v>
          </cell>
          <cell r="CW13">
            <v>0</v>
          </cell>
          <cell r="CX13">
            <v>4455</v>
          </cell>
          <cell r="CY13">
            <v>0</v>
          </cell>
          <cell r="CZ13">
            <v>4452</v>
          </cell>
          <cell r="DA13">
            <v>0</v>
          </cell>
          <cell r="DB13">
            <v>4447</v>
          </cell>
          <cell r="DC13">
            <v>0</v>
          </cell>
          <cell r="DD13">
            <v>4401</v>
          </cell>
          <cell r="DE13">
            <v>0</v>
          </cell>
        </row>
        <row r="14">
          <cell r="E14">
            <v>0</v>
          </cell>
          <cell r="F14">
            <v>29331</v>
          </cell>
          <cell r="G14">
            <v>29040</v>
          </cell>
          <cell r="J14">
            <v>731</v>
          </cell>
          <cell r="M14">
            <v>4312</v>
          </cell>
          <cell r="P14">
            <v>1074</v>
          </cell>
          <cell r="S14">
            <v>-4260</v>
          </cell>
          <cell r="T14">
            <v>19.38</v>
          </cell>
          <cell r="U14">
            <v>38.796999999999997</v>
          </cell>
          <cell r="BJ14">
            <v>1190</v>
          </cell>
          <cell r="BK14">
            <v>0</v>
          </cell>
          <cell r="BL14">
            <v>1302</v>
          </cell>
          <cell r="BM14">
            <v>0</v>
          </cell>
          <cell r="BN14">
            <v>1240</v>
          </cell>
          <cell r="BO14">
            <v>0</v>
          </cell>
          <cell r="BP14">
            <v>1221</v>
          </cell>
          <cell r="BQ14">
            <v>3</v>
          </cell>
          <cell r="BR14">
            <v>1173</v>
          </cell>
          <cell r="BS14">
            <v>0</v>
          </cell>
          <cell r="BT14">
            <v>1059</v>
          </cell>
          <cell r="BU14">
            <v>0</v>
          </cell>
          <cell r="BV14">
            <v>1041</v>
          </cell>
          <cell r="BW14">
            <v>3</v>
          </cell>
          <cell r="BX14">
            <v>1042</v>
          </cell>
          <cell r="BY14">
            <v>0</v>
          </cell>
          <cell r="BZ14">
            <v>1139</v>
          </cell>
          <cell r="CA14">
            <v>0</v>
          </cell>
          <cell r="CB14">
            <v>1008</v>
          </cell>
          <cell r="CC14">
            <v>0</v>
          </cell>
          <cell r="CD14">
            <v>1022</v>
          </cell>
          <cell r="CE14">
            <v>103</v>
          </cell>
          <cell r="CF14">
            <v>1067</v>
          </cell>
          <cell r="CG14">
            <v>0</v>
          </cell>
          <cell r="CH14">
            <v>1325</v>
          </cell>
          <cell r="CI14">
            <v>6</v>
          </cell>
          <cell r="CJ14">
            <v>1243</v>
          </cell>
          <cell r="CK14">
            <v>0</v>
          </cell>
          <cell r="CL14">
            <v>1061</v>
          </cell>
          <cell r="CM14">
            <v>0</v>
          </cell>
          <cell r="CN14">
            <v>1064</v>
          </cell>
          <cell r="CO14">
            <v>3</v>
          </cell>
          <cell r="CP14">
            <v>986</v>
          </cell>
          <cell r="CQ14">
            <v>0</v>
          </cell>
          <cell r="CR14">
            <v>876</v>
          </cell>
          <cell r="CS14">
            <v>0</v>
          </cell>
          <cell r="CT14">
            <v>1089</v>
          </cell>
          <cell r="CU14">
            <v>0</v>
          </cell>
          <cell r="CV14">
            <v>891</v>
          </cell>
          <cell r="CW14">
            <v>0</v>
          </cell>
          <cell r="CX14">
            <v>1055</v>
          </cell>
          <cell r="CY14">
            <v>67</v>
          </cell>
          <cell r="CZ14">
            <v>1003</v>
          </cell>
          <cell r="DA14">
            <v>19</v>
          </cell>
          <cell r="DB14">
            <v>1092</v>
          </cell>
          <cell r="DC14">
            <v>0</v>
          </cell>
          <cell r="DD14">
            <v>1030</v>
          </cell>
          <cell r="DE14">
            <v>0</v>
          </cell>
        </row>
        <row r="15">
          <cell r="E15">
            <v>0</v>
          </cell>
          <cell r="F15">
            <v>29356</v>
          </cell>
          <cell r="G15">
            <v>29106</v>
          </cell>
          <cell r="J15">
            <v>686</v>
          </cell>
          <cell r="M15">
            <v>4410</v>
          </cell>
          <cell r="P15">
            <v>1098</v>
          </cell>
          <cell r="S15">
            <v>-4394</v>
          </cell>
          <cell r="T15">
            <v>11.305</v>
          </cell>
          <cell r="U15">
            <v>22.439</v>
          </cell>
          <cell r="BJ15">
            <v>1003</v>
          </cell>
          <cell r="BK15">
            <v>0</v>
          </cell>
          <cell r="BL15">
            <v>1004</v>
          </cell>
          <cell r="BM15">
            <v>0</v>
          </cell>
          <cell r="BN15">
            <v>1021</v>
          </cell>
          <cell r="BO15">
            <v>0</v>
          </cell>
          <cell r="BP15">
            <v>1015</v>
          </cell>
          <cell r="BQ15">
            <v>0</v>
          </cell>
          <cell r="BR15">
            <v>1024</v>
          </cell>
          <cell r="BS15">
            <v>0</v>
          </cell>
          <cell r="BT15">
            <v>1053</v>
          </cell>
          <cell r="BU15">
            <v>0</v>
          </cell>
          <cell r="BV15">
            <v>1093</v>
          </cell>
          <cell r="BW15">
            <v>0</v>
          </cell>
          <cell r="BX15">
            <v>1083</v>
          </cell>
          <cell r="BY15">
            <v>0</v>
          </cell>
          <cell r="BZ15">
            <v>1093</v>
          </cell>
          <cell r="CA15">
            <v>0</v>
          </cell>
          <cell r="CB15">
            <v>1074</v>
          </cell>
          <cell r="CC15">
            <v>0</v>
          </cell>
          <cell r="CD15">
            <v>1098</v>
          </cell>
          <cell r="CE15">
            <v>0</v>
          </cell>
          <cell r="CF15">
            <v>1109</v>
          </cell>
          <cell r="CG15">
            <v>0</v>
          </cell>
          <cell r="CH15">
            <v>1114</v>
          </cell>
          <cell r="CI15">
            <v>0</v>
          </cell>
          <cell r="CJ15">
            <v>1154</v>
          </cell>
          <cell r="CK15">
            <v>0</v>
          </cell>
          <cell r="CL15">
            <v>1158</v>
          </cell>
          <cell r="CM15">
            <v>0</v>
          </cell>
          <cell r="CN15">
            <v>1132</v>
          </cell>
          <cell r="CO15">
            <v>0</v>
          </cell>
          <cell r="CP15">
            <v>1118</v>
          </cell>
          <cell r="CQ15">
            <v>0</v>
          </cell>
          <cell r="CR15">
            <v>1112</v>
          </cell>
          <cell r="CS15">
            <v>0</v>
          </cell>
          <cell r="CT15">
            <v>1150</v>
          </cell>
          <cell r="CU15">
            <v>0</v>
          </cell>
          <cell r="CV15">
            <v>1105</v>
          </cell>
          <cell r="CW15">
            <v>0</v>
          </cell>
          <cell r="CX15">
            <v>1116</v>
          </cell>
          <cell r="CY15">
            <v>0</v>
          </cell>
          <cell r="CZ15">
            <v>1116</v>
          </cell>
          <cell r="DA15">
            <v>0</v>
          </cell>
          <cell r="DB15">
            <v>1293</v>
          </cell>
          <cell r="DC15">
            <v>0</v>
          </cell>
          <cell r="DD15">
            <v>1213</v>
          </cell>
          <cell r="DE15">
            <v>0</v>
          </cell>
        </row>
        <row r="16">
          <cell r="E16">
            <v>0</v>
          </cell>
          <cell r="F16">
            <v>29951</v>
          </cell>
          <cell r="G16">
            <v>29608</v>
          </cell>
          <cell r="J16">
            <v>806</v>
          </cell>
          <cell r="M16">
            <v>4284</v>
          </cell>
          <cell r="P16">
            <v>1109</v>
          </cell>
          <cell r="S16">
            <v>-3670</v>
          </cell>
          <cell r="T16">
            <v>13.318</v>
          </cell>
          <cell r="U16">
            <v>31.605</v>
          </cell>
          <cell r="BJ16">
            <v>525</v>
          </cell>
          <cell r="BK16">
            <v>0</v>
          </cell>
          <cell r="BL16">
            <v>528</v>
          </cell>
          <cell r="BM16">
            <v>0</v>
          </cell>
          <cell r="BN16">
            <v>527</v>
          </cell>
          <cell r="BO16">
            <v>0</v>
          </cell>
          <cell r="BP16">
            <v>529</v>
          </cell>
          <cell r="BQ16">
            <v>0</v>
          </cell>
          <cell r="BR16">
            <v>535</v>
          </cell>
          <cell r="BS16">
            <v>0</v>
          </cell>
          <cell r="BT16">
            <v>536</v>
          </cell>
          <cell r="BU16">
            <v>0</v>
          </cell>
          <cell r="BV16">
            <v>548</v>
          </cell>
          <cell r="BW16">
            <v>0</v>
          </cell>
          <cell r="BX16">
            <v>547</v>
          </cell>
          <cell r="BY16">
            <v>0</v>
          </cell>
          <cell r="BZ16">
            <v>536</v>
          </cell>
          <cell r="CA16">
            <v>0</v>
          </cell>
          <cell r="CB16">
            <v>531</v>
          </cell>
          <cell r="CC16">
            <v>0</v>
          </cell>
          <cell r="CD16">
            <v>535</v>
          </cell>
          <cell r="CE16">
            <v>0</v>
          </cell>
          <cell r="CF16">
            <v>533</v>
          </cell>
          <cell r="CG16">
            <v>0</v>
          </cell>
          <cell r="CH16">
            <v>531</v>
          </cell>
          <cell r="CI16">
            <v>0</v>
          </cell>
          <cell r="CJ16">
            <v>541</v>
          </cell>
          <cell r="CK16">
            <v>0</v>
          </cell>
          <cell r="CL16">
            <v>535</v>
          </cell>
          <cell r="CM16">
            <v>0</v>
          </cell>
          <cell r="CN16">
            <v>529</v>
          </cell>
          <cell r="CO16">
            <v>0</v>
          </cell>
          <cell r="CP16">
            <v>531</v>
          </cell>
          <cell r="CQ16">
            <v>0</v>
          </cell>
          <cell r="CR16">
            <v>535</v>
          </cell>
          <cell r="CS16">
            <v>0</v>
          </cell>
          <cell r="CT16">
            <v>538</v>
          </cell>
          <cell r="CU16">
            <v>0</v>
          </cell>
          <cell r="CV16">
            <v>527</v>
          </cell>
          <cell r="CW16">
            <v>0</v>
          </cell>
          <cell r="CX16">
            <v>530</v>
          </cell>
          <cell r="CY16">
            <v>0</v>
          </cell>
          <cell r="CZ16">
            <v>529</v>
          </cell>
          <cell r="DA16">
            <v>0</v>
          </cell>
          <cell r="DB16">
            <v>626</v>
          </cell>
          <cell r="DC16">
            <v>0</v>
          </cell>
          <cell r="DD16">
            <v>587</v>
          </cell>
          <cell r="DE16">
            <v>0</v>
          </cell>
        </row>
        <row r="17">
          <cell r="E17">
            <v>0</v>
          </cell>
          <cell r="F17">
            <v>30651</v>
          </cell>
          <cell r="G17">
            <v>30307</v>
          </cell>
          <cell r="J17">
            <v>740</v>
          </cell>
          <cell r="M17">
            <v>4315</v>
          </cell>
          <cell r="P17">
            <v>1114</v>
          </cell>
          <cell r="S17">
            <v>-3465</v>
          </cell>
          <cell r="T17">
            <v>17.369</v>
          </cell>
          <cell r="U17">
            <v>64.588999999999999</v>
          </cell>
          <cell r="BJ17">
            <v>0</v>
          </cell>
          <cell r="BK17">
            <v>4316</v>
          </cell>
          <cell r="BL17">
            <v>0</v>
          </cell>
          <cell r="BM17">
            <v>4320</v>
          </cell>
          <cell r="BN17">
            <v>0</v>
          </cell>
          <cell r="BO17">
            <v>4277</v>
          </cell>
          <cell r="BP17">
            <v>0</v>
          </cell>
          <cell r="BQ17">
            <v>4284</v>
          </cell>
          <cell r="BR17">
            <v>0</v>
          </cell>
          <cell r="BS17">
            <v>4227</v>
          </cell>
          <cell r="BT17">
            <v>0</v>
          </cell>
          <cell r="BU17">
            <v>4111</v>
          </cell>
          <cell r="BV17">
            <v>0</v>
          </cell>
          <cell r="BW17">
            <v>4019</v>
          </cell>
          <cell r="BX17">
            <v>0</v>
          </cell>
          <cell r="BY17">
            <v>3741</v>
          </cell>
          <cell r="BZ17">
            <v>0</v>
          </cell>
          <cell r="CA17">
            <v>4140</v>
          </cell>
          <cell r="CB17">
            <v>0</v>
          </cell>
          <cell r="CC17">
            <v>4260</v>
          </cell>
          <cell r="CD17">
            <v>0</v>
          </cell>
          <cell r="CE17">
            <v>4394</v>
          </cell>
          <cell r="CF17">
            <v>0</v>
          </cell>
          <cell r="CG17">
            <v>3670</v>
          </cell>
          <cell r="CH17">
            <v>0</v>
          </cell>
          <cell r="CI17">
            <v>3465</v>
          </cell>
          <cell r="CJ17">
            <v>0</v>
          </cell>
          <cell r="CK17">
            <v>3314</v>
          </cell>
          <cell r="CL17">
            <v>0</v>
          </cell>
          <cell r="CM17">
            <v>3332</v>
          </cell>
          <cell r="CN17">
            <v>0</v>
          </cell>
          <cell r="CO17">
            <v>3501</v>
          </cell>
          <cell r="CP17">
            <v>0</v>
          </cell>
          <cell r="CQ17">
            <v>4039</v>
          </cell>
          <cell r="CR17">
            <v>0</v>
          </cell>
          <cell r="CS17">
            <v>4192</v>
          </cell>
          <cell r="CT17">
            <v>0</v>
          </cell>
          <cell r="CU17">
            <v>4054</v>
          </cell>
          <cell r="CV17">
            <v>0</v>
          </cell>
          <cell r="CW17">
            <v>3774</v>
          </cell>
          <cell r="CX17">
            <v>0</v>
          </cell>
          <cell r="CY17">
            <v>3512</v>
          </cell>
          <cell r="CZ17">
            <v>0</v>
          </cell>
          <cell r="DA17">
            <v>3435</v>
          </cell>
          <cell r="DB17">
            <v>0</v>
          </cell>
          <cell r="DC17">
            <v>3560</v>
          </cell>
          <cell r="DD17">
            <v>0</v>
          </cell>
          <cell r="DE17">
            <v>3762</v>
          </cell>
        </row>
        <row r="18">
          <cell r="E18">
            <v>0</v>
          </cell>
          <cell r="F18">
            <v>29554</v>
          </cell>
          <cell r="G18">
            <v>29845</v>
          </cell>
          <cell r="J18">
            <v>672</v>
          </cell>
          <cell r="M18">
            <v>4348</v>
          </cell>
          <cell r="P18">
            <v>1154</v>
          </cell>
          <cell r="S18">
            <v>-3314</v>
          </cell>
          <cell r="T18">
            <v>12.305</v>
          </cell>
          <cell r="U18">
            <v>54.213000000000001</v>
          </cell>
          <cell r="BJ18">
            <v>866</v>
          </cell>
          <cell r="BK18">
            <v>0</v>
          </cell>
          <cell r="BL18">
            <v>857</v>
          </cell>
          <cell r="BM18">
            <v>0</v>
          </cell>
          <cell r="BN18">
            <v>831</v>
          </cell>
          <cell r="BO18">
            <v>0</v>
          </cell>
          <cell r="BP18">
            <v>837</v>
          </cell>
          <cell r="BQ18">
            <v>0</v>
          </cell>
          <cell r="BR18">
            <v>929</v>
          </cell>
          <cell r="BS18">
            <v>0</v>
          </cell>
          <cell r="BT18">
            <v>900</v>
          </cell>
          <cell r="BU18">
            <v>0</v>
          </cell>
          <cell r="BV18">
            <v>837</v>
          </cell>
          <cell r="BW18">
            <v>0</v>
          </cell>
          <cell r="BX18">
            <v>801</v>
          </cell>
          <cell r="BY18">
            <v>0</v>
          </cell>
          <cell r="BZ18">
            <v>841</v>
          </cell>
          <cell r="CA18">
            <v>0</v>
          </cell>
          <cell r="CB18">
            <v>862</v>
          </cell>
          <cell r="CC18">
            <v>0</v>
          </cell>
          <cell r="CD18">
            <v>835</v>
          </cell>
          <cell r="CE18">
            <v>0</v>
          </cell>
          <cell r="CF18">
            <v>716</v>
          </cell>
          <cell r="CG18">
            <v>0</v>
          </cell>
          <cell r="CH18">
            <v>679</v>
          </cell>
          <cell r="CI18">
            <v>0</v>
          </cell>
          <cell r="CJ18">
            <v>668</v>
          </cell>
          <cell r="CK18">
            <v>0</v>
          </cell>
          <cell r="CL18">
            <v>671</v>
          </cell>
          <cell r="CM18">
            <v>0</v>
          </cell>
          <cell r="CN18">
            <v>704</v>
          </cell>
          <cell r="CO18">
            <v>0</v>
          </cell>
          <cell r="CP18">
            <v>844</v>
          </cell>
          <cell r="CQ18">
            <v>0</v>
          </cell>
          <cell r="CR18">
            <v>861</v>
          </cell>
          <cell r="CS18">
            <v>0</v>
          </cell>
          <cell r="CT18">
            <v>840</v>
          </cell>
          <cell r="CU18">
            <v>0</v>
          </cell>
          <cell r="CV18">
            <v>837</v>
          </cell>
          <cell r="CW18">
            <v>0</v>
          </cell>
          <cell r="CX18">
            <v>826</v>
          </cell>
          <cell r="CY18">
            <v>0</v>
          </cell>
          <cell r="CZ18">
            <v>823</v>
          </cell>
          <cell r="DA18">
            <v>0</v>
          </cell>
          <cell r="DB18">
            <v>794</v>
          </cell>
          <cell r="DC18">
            <v>0</v>
          </cell>
          <cell r="DD18">
            <v>837</v>
          </cell>
          <cell r="DE18">
            <v>0</v>
          </cell>
        </row>
        <row r="19">
          <cell r="E19">
            <v>0</v>
          </cell>
          <cell r="F19">
            <v>29199</v>
          </cell>
          <cell r="G19">
            <v>29714</v>
          </cell>
          <cell r="J19">
            <v>814</v>
          </cell>
          <cell r="M19">
            <v>4365</v>
          </cell>
          <cell r="P19">
            <v>1158</v>
          </cell>
          <cell r="S19">
            <v>-3332</v>
          </cell>
          <cell r="T19">
            <v>15.339</v>
          </cell>
          <cell r="U19">
            <v>53.107999999999997</v>
          </cell>
          <cell r="BJ19">
            <v>15.336</v>
          </cell>
          <cell r="BK19">
            <v>0</v>
          </cell>
          <cell r="BL19">
            <v>14.318</v>
          </cell>
          <cell r="BM19">
            <v>0</v>
          </cell>
          <cell r="BN19">
            <v>12.32</v>
          </cell>
          <cell r="BO19">
            <v>0</v>
          </cell>
          <cell r="BP19">
            <v>18.359000000000002</v>
          </cell>
          <cell r="BQ19">
            <v>0</v>
          </cell>
          <cell r="BR19">
            <v>14.327999999999999</v>
          </cell>
          <cell r="BS19">
            <v>0</v>
          </cell>
          <cell r="BT19">
            <v>13.318</v>
          </cell>
          <cell r="BU19">
            <v>0</v>
          </cell>
          <cell r="BV19">
            <v>16.359000000000002</v>
          </cell>
          <cell r="BW19">
            <v>0</v>
          </cell>
          <cell r="BX19">
            <v>13.311</v>
          </cell>
          <cell r="BY19">
            <v>0</v>
          </cell>
          <cell r="BZ19">
            <v>12.31</v>
          </cell>
          <cell r="CA19">
            <v>0</v>
          </cell>
          <cell r="CB19">
            <v>19.38</v>
          </cell>
          <cell r="CC19">
            <v>0</v>
          </cell>
          <cell r="CD19">
            <v>11.305</v>
          </cell>
          <cell r="CE19">
            <v>0</v>
          </cell>
          <cell r="CF19">
            <v>13.318</v>
          </cell>
          <cell r="CG19">
            <v>0</v>
          </cell>
          <cell r="CH19">
            <v>17.369</v>
          </cell>
          <cell r="CI19">
            <v>0</v>
          </cell>
          <cell r="CJ19">
            <v>12.305</v>
          </cell>
          <cell r="CK19">
            <v>0</v>
          </cell>
          <cell r="CL19">
            <v>15.339</v>
          </cell>
          <cell r="CM19">
            <v>0</v>
          </cell>
          <cell r="CN19">
            <v>16.359000000000002</v>
          </cell>
          <cell r="CO19">
            <v>0</v>
          </cell>
          <cell r="CP19">
            <v>13.318</v>
          </cell>
          <cell r="CQ19">
            <v>0</v>
          </cell>
          <cell r="CR19">
            <v>20.393999999999998</v>
          </cell>
          <cell r="CS19">
            <v>0</v>
          </cell>
          <cell r="CT19">
            <v>14.318</v>
          </cell>
          <cell r="CU19">
            <v>0</v>
          </cell>
          <cell r="CV19">
            <v>17.369</v>
          </cell>
          <cell r="CW19">
            <v>0</v>
          </cell>
          <cell r="CX19">
            <v>17.361000000000001</v>
          </cell>
          <cell r="CY19">
            <v>0</v>
          </cell>
          <cell r="CZ19">
            <v>16.335999999999999</v>
          </cell>
          <cell r="DA19">
            <v>0</v>
          </cell>
          <cell r="DB19">
            <v>19.391999999999999</v>
          </cell>
          <cell r="DC19">
            <v>0</v>
          </cell>
          <cell r="DD19">
            <v>14.327999999999999</v>
          </cell>
          <cell r="DE19">
            <v>0</v>
          </cell>
        </row>
        <row r="20">
          <cell r="E20">
            <v>0</v>
          </cell>
          <cell r="F20">
            <v>29238</v>
          </cell>
          <cell r="G20">
            <v>29845</v>
          </cell>
          <cell r="J20">
            <v>807</v>
          </cell>
          <cell r="M20">
            <v>4464</v>
          </cell>
          <cell r="P20">
            <v>1132</v>
          </cell>
          <cell r="S20">
            <v>-3501</v>
          </cell>
          <cell r="T20">
            <v>16.359000000000002</v>
          </cell>
          <cell r="U20">
            <v>64.671999999999997</v>
          </cell>
          <cell r="BJ20">
            <v>3</v>
          </cell>
          <cell r="BK20">
            <v>0</v>
          </cell>
          <cell r="BL20">
            <v>3</v>
          </cell>
          <cell r="BM20">
            <v>0</v>
          </cell>
          <cell r="BN20">
            <v>3</v>
          </cell>
          <cell r="BO20">
            <v>0</v>
          </cell>
          <cell r="BP20">
            <v>4</v>
          </cell>
          <cell r="BQ20">
            <v>0</v>
          </cell>
          <cell r="BR20">
            <v>3</v>
          </cell>
          <cell r="BS20">
            <v>0</v>
          </cell>
          <cell r="BT20">
            <v>3</v>
          </cell>
          <cell r="BU20">
            <v>0</v>
          </cell>
          <cell r="BV20">
            <v>3</v>
          </cell>
          <cell r="BW20">
            <v>0</v>
          </cell>
          <cell r="BX20">
            <v>4</v>
          </cell>
          <cell r="BY20">
            <v>0</v>
          </cell>
          <cell r="BZ20">
            <v>3</v>
          </cell>
          <cell r="CA20">
            <v>0</v>
          </cell>
          <cell r="CB20">
            <v>3</v>
          </cell>
          <cell r="CC20">
            <v>0</v>
          </cell>
          <cell r="CD20">
            <v>3</v>
          </cell>
          <cell r="CE20">
            <v>0</v>
          </cell>
          <cell r="CF20">
            <v>4</v>
          </cell>
          <cell r="CG20">
            <v>0</v>
          </cell>
          <cell r="CH20">
            <v>3</v>
          </cell>
          <cell r="CI20">
            <v>0</v>
          </cell>
          <cell r="CJ20">
            <v>3</v>
          </cell>
          <cell r="CK20">
            <v>0</v>
          </cell>
          <cell r="CL20">
            <v>4</v>
          </cell>
          <cell r="CM20">
            <v>0</v>
          </cell>
          <cell r="CN20">
            <v>3</v>
          </cell>
          <cell r="CO20">
            <v>0</v>
          </cell>
          <cell r="CP20">
            <v>3</v>
          </cell>
          <cell r="CQ20">
            <v>0</v>
          </cell>
          <cell r="CR20">
            <v>3</v>
          </cell>
          <cell r="CS20">
            <v>0</v>
          </cell>
          <cell r="CT20">
            <v>4</v>
          </cell>
          <cell r="CU20">
            <v>0</v>
          </cell>
          <cell r="CV20">
            <v>3</v>
          </cell>
          <cell r="CW20">
            <v>0</v>
          </cell>
          <cell r="CX20">
            <v>3</v>
          </cell>
          <cell r="CY20">
            <v>0</v>
          </cell>
          <cell r="CZ20">
            <v>4</v>
          </cell>
          <cell r="DA20">
            <v>0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</row>
        <row r="21">
          <cell r="E21">
            <v>0</v>
          </cell>
          <cell r="F21">
            <v>29304</v>
          </cell>
          <cell r="G21">
            <v>29885</v>
          </cell>
          <cell r="J21">
            <v>666</v>
          </cell>
          <cell r="M21">
            <v>4485</v>
          </cell>
          <cell r="P21">
            <v>1118</v>
          </cell>
          <cell r="S21">
            <v>-4039</v>
          </cell>
          <cell r="T21">
            <v>13.318</v>
          </cell>
          <cell r="U21">
            <v>61.462000000000003</v>
          </cell>
          <cell r="BJ21">
            <v>34.661999999999999</v>
          </cell>
          <cell r="BK21">
            <v>0</v>
          </cell>
          <cell r="BL21">
            <v>31.581</v>
          </cell>
          <cell r="BM21">
            <v>0</v>
          </cell>
          <cell r="BN21">
            <v>27.542999999999999</v>
          </cell>
          <cell r="BO21">
            <v>0</v>
          </cell>
          <cell r="BP21">
            <v>27.504000000000001</v>
          </cell>
          <cell r="BQ21">
            <v>0</v>
          </cell>
          <cell r="BR21">
            <v>33.673999999999999</v>
          </cell>
          <cell r="BS21">
            <v>0</v>
          </cell>
          <cell r="BT21">
            <v>33.631</v>
          </cell>
          <cell r="BU21">
            <v>0</v>
          </cell>
          <cell r="BV21">
            <v>27.542000000000002</v>
          </cell>
          <cell r="BW21">
            <v>0</v>
          </cell>
          <cell r="BX21">
            <v>29.594000000000001</v>
          </cell>
          <cell r="BY21">
            <v>0</v>
          </cell>
          <cell r="BZ21">
            <v>33.606999999999999</v>
          </cell>
          <cell r="CA21">
            <v>0</v>
          </cell>
          <cell r="CB21">
            <v>38.796999999999997</v>
          </cell>
          <cell r="CC21">
            <v>0</v>
          </cell>
          <cell r="CD21">
            <v>22.439</v>
          </cell>
          <cell r="CE21">
            <v>0</v>
          </cell>
          <cell r="CF21">
            <v>31.605</v>
          </cell>
          <cell r="CG21">
            <v>0</v>
          </cell>
          <cell r="CH21">
            <v>64.588999999999999</v>
          </cell>
          <cell r="CI21">
            <v>0</v>
          </cell>
          <cell r="CJ21">
            <v>54.213000000000001</v>
          </cell>
          <cell r="CK21">
            <v>0</v>
          </cell>
          <cell r="CL21">
            <v>53.107999999999997</v>
          </cell>
          <cell r="CM21">
            <v>0</v>
          </cell>
          <cell r="CN21">
            <v>64.671999999999997</v>
          </cell>
          <cell r="CO21">
            <v>0</v>
          </cell>
          <cell r="CP21">
            <v>61.462000000000003</v>
          </cell>
          <cell r="CQ21">
            <v>0</v>
          </cell>
          <cell r="CR21">
            <v>61.462000000000003</v>
          </cell>
          <cell r="CS21">
            <v>0</v>
          </cell>
          <cell r="CT21">
            <v>55.255000000000003</v>
          </cell>
          <cell r="CU21">
            <v>0</v>
          </cell>
          <cell r="CV21">
            <v>71.849000000000004</v>
          </cell>
          <cell r="CW21">
            <v>0</v>
          </cell>
          <cell r="CX21">
            <v>65.622</v>
          </cell>
          <cell r="CY21">
            <v>0</v>
          </cell>
          <cell r="CZ21">
            <v>58.280999999999999</v>
          </cell>
          <cell r="DA21">
            <v>0</v>
          </cell>
          <cell r="DB21">
            <v>72.960999999999999</v>
          </cell>
          <cell r="DC21">
            <v>0</v>
          </cell>
          <cell r="DD21">
            <v>65.61</v>
          </cell>
          <cell r="DE21">
            <v>0</v>
          </cell>
        </row>
        <row r="22">
          <cell r="E22">
            <v>0</v>
          </cell>
          <cell r="F22">
            <v>29198</v>
          </cell>
          <cell r="G22">
            <v>29845</v>
          </cell>
          <cell r="J22">
            <v>700</v>
          </cell>
          <cell r="M22">
            <v>4351</v>
          </cell>
          <cell r="P22">
            <v>1112</v>
          </cell>
          <cell r="S22">
            <v>-4192</v>
          </cell>
          <cell r="T22">
            <v>20.393999999999998</v>
          </cell>
          <cell r="U22">
            <v>61.462000000000003</v>
          </cell>
          <cell r="BJ22">
            <v>5</v>
          </cell>
          <cell r="BK22">
            <v>0</v>
          </cell>
          <cell r="BL22">
            <v>5</v>
          </cell>
          <cell r="BM22">
            <v>0</v>
          </cell>
          <cell r="BN22">
            <v>5</v>
          </cell>
          <cell r="BO22">
            <v>0</v>
          </cell>
          <cell r="BP22">
            <v>5</v>
          </cell>
          <cell r="BQ22">
            <v>0</v>
          </cell>
          <cell r="BR22">
            <v>5</v>
          </cell>
          <cell r="BS22">
            <v>0</v>
          </cell>
          <cell r="BT22">
            <v>5</v>
          </cell>
          <cell r="BU22">
            <v>0</v>
          </cell>
          <cell r="BV22">
            <v>5</v>
          </cell>
          <cell r="BW22">
            <v>0</v>
          </cell>
          <cell r="BX22">
            <v>5</v>
          </cell>
          <cell r="BY22">
            <v>0</v>
          </cell>
          <cell r="BZ22">
            <v>5</v>
          </cell>
          <cell r="CA22">
            <v>0</v>
          </cell>
          <cell r="CB22">
            <v>5</v>
          </cell>
          <cell r="CC22">
            <v>0</v>
          </cell>
          <cell r="CD22">
            <v>5</v>
          </cell>
          <cell r="CE22">
            <v>0</v>
          </cell>
          <cell r="CF22">
            <v>5</v>
          </cell>
          <cell r="CG22">
            <v>0</v>
          </cell>
          <cell r="CH22">
            <v>6</v>
          </cell>
          <cell r="CI22">
            <v>0</v>
          </cell>
          <cell r="CJ22">
            <v>5</v>
          </cell>
          <cell r="CK22">
            <v>0</v>
          </cell>
          <cell r="CL22">
            <v>5</v>
          </cell>
          <cell r="CM22">
            <v>0</v>
          </cell>
          <cell r="CN22">
            <v>5</v>
          </cell>
          <cell r="CO22">
            <v>0</v>
          </cell>
          <cell r="CP22">
            <v>5</v>
          </cell>
          <cell r="CQ22">
            <v>0</v>
          </cell>
          <cell r="CR22">
            <v>5</v>
          </cell>
          <cell r="CS22">
            <v>0</v>
          </cell>
          <cell r="CT22">
            <v>5</v>
          </cell>
          <cell r="CU22">
            <v>0</v>
          </cell>
          <cell r="CV22">
            <v>5</v>
          </cell>
          <cell r="CW22">
            <v>0</v>
          </cell>
          <cell r="CX22">
            <v>5</v>
          </cell>
          <cell r="CY22">
            <v>0</v>
          </cell>
          <cell r="CZ22">
            <v>5</v>
          </cell>
          <cell r="DA22">
            <v>0</v>
          </cell>
          <cell r="DB22">
            <v>5</v>
          </cell>
          <cell r="DC22">
            <v>0</v>
          </cell>
          <cell r="DD22">
            <v>5</v>
          </cell>
          <cell r="DE22">
            <v>0</v>
          </cell>
        </row>
        <row r="23">
          <cell r="E23">
            <v>0</v>
          </cell>
          <cell r="F23">
            <v>29265</v>
          </cell>
          <cell r="G23">
            <v>29911</v>
          </cell>
          <cell r="J23">
            <v>597</v>
          </cell>
          <cell r="M23">
            <v>4461</v>
          </cell>
          <cell r="P23">
            <v>1150</v>
          </cell>
          <cell r="S23">
            <v>-4054</v>
          </cell>
          <cell r="T23">
            <v>14.318</v>
          </cell>
          <cell r="U23">
            <v>55.255000000000003</v>
          </cell>
        </row>
        <row r="24">
          <cell r="E24">
            <v>0</v>
          </cell>
          <cell r="F24">
            <v>29211</v>
          </cell>
          <cell r="G24">
            <v>29898</v>
          </cell>
          <cell r="J24">
            <v>775</v>
          </cell>
          <cell r="M24">
            <v>4443</v>
          </cell>
          <cell r="P24">
            <v>1105</v>
          </cell>
          <cell r="S24">
            <v>-3774</v>
          </cell>
          <cell r="T24">
            <v>17.369</v>
          </cell>
          <cell r="U24">
            <v>71.849000000000004</v>
          </cell>
        </row>
        <row r="25">
          <cell r="E25">
            <v>0</v>
          </cell>
          <cell r="F25">
            <v>29080</v>
          </cell>
          <cell r="G25">
            <v>29858</v>
          </cell>
          <cell r="J25">
            <v>748</v>
          </cell>
          <cell r="M25">
            <v>4455</v>
          </cell>
          <cell r="P25">
            <v>1116</v>
          </cell>
          <cell r="S25">
            <v>-3512</v>
          </cell>
          <cell r="T25">
            <v>17.361000000000001</v>
          </cell>
          <cell r="U25">
            <v>65.622</v>
          </cell>
        </row>
        <row r="26">
          <cell r="E26">
            <v>0</v>
          </cell>
          <cell r="F26">
            <v>29211</v>
          </cell>
          <cell r="G26">
            <v>29964</v>
          </cell>
          <cell r="J26">
            <v>866</v>
          </cell>
          <cell r="M26">
            <v>4452</v>
          </cell>
          <cell r="P26">
            <v>1116</v>
          </cell>
          <cell r="S26">
            <v>-3435</v>
          </cell>
          <cell r="T26">
            <v>16.335999999999999</v>
          </cell>
          <cell r="U26">
            <v>58.280999999999999</v>
          </cell>
        </row>
        <row r="27">
          <cell r="E27">
            <v>0</v>
          </cell>
          <cell r="F27">
            <v>29027</v>
          </cell>
          <cell r="G27">
            <v>29793</v>
          </cell>
          <cell r="J27">
            <v>775</v>
          </cell>
          <cell r="M27">
            <v>4447</v>
          </cell>
          <cell r="P27">
            <v>1293</v>
          </cell>
          <cell r="S27">
            <v>-3560</v>
          </cell>
          <cell r="T27">
            <v>19.391999999999999</v>
          </cell>
          <cell r="U27">
            <v>72.960999999999999</v>
          </cell>
        </row>
        <row r="28">
          <cell r="E28">
            <v>0</v>
          </cell>
          <cell r="F28">
            <v>29014</v>
          </cell>
          <cell r="G28">
            <v>29819</v>
          </cell>
          <cell r="J28">
            <v>910</v>
          </cell>
          <cell r="M28">
            <v>4401</v>
          </cell>
          <cell r="P28">
            <v>1213</v>
          </cell>
          <cell r="S28">
            <v>-3762</v>
          </cell>
          <cell r="T28">
            <v>14.327999999999999</v>
          </cell>
          <cell r="U28">
            <v>65.61</v>
          </cell>
        </row>
        <row r="37">
          <cell r="E37">
            <v>0</v>
          </cell>
          <cell r="F37">
            <v>-3933</v>
          </cell>
          <cell r="G37">
            <v>-5003</v>
          </cell>
          <cell r="J37">
            <v>1588</v>
          </cell>
          <cell r="M37">
            <v>1190</v>
          </cell>
          <cell r="P37">
            <v>525</v>
          </cell>
          <cell r="S37">
            <v>866</v>
          </cell>
          <cell r="T37">
            <v>3</v>
          </cell>
          <cell r="U37">
            <v>5</v>
          </cell>
        </row>
        <row r="38">
          <cell r="E38">
            <v>0</v>
          </cell>
          <cell r="F38">
            <v>-3855</v>
          </cell>
          <cell r="G38">
            <v>-4857</v>
          </cell>
          <cell r="J38">
            <v>1775</v>
          </cell>
          <cell r="M38">
            <v>1302</v>
          </cell>
          <cell r="P38">
            <v>528</v>
          </cell>
          <cell r="S38">
            <v>857</v>
          </cell>
          <cell r="T38">
            <v>3</v>
          </cell>
          <cell r="U38">
            <v>5</v>
          </cell>
        </row>
        <row r="39">
          <cell r="E39">
            <v>0</v>
          </cell>
          <cell r="F39">
            <v>-3775</v>
          </cell>
          <cell r="G39">
            <v>-4818</v>
          </cell>
          <cell r="J39">
            <v>1501</v>
          </cell>
          <cell r="M39">
            <v>1240</v>
          </cell>
          <cell r="P39">
            <v>527</v>
          </cell>
          <cell r="S39">
            <v>831</v>
          </cell>
          <cell r="T39">
            <v>3</v>
          </cell>
          <cell r="U39">
            <v>5</v>
          </cell>
        </row>
        <row r="40">
          <cell r="E40">
            <v>0</v>
          </cell>
          <cell r="F40">
            <v>-3960</v>
          </cell>
          <cell r="G40">
            <v>-5109</v>
          </cell>
          <cell r="J40">
            <v>-82</v>
          </cell>
          <cell r="M40">
            <v>1218</v>
          </cell>
          <cell r="P40">
            <v>529</v>
          </cell>
          <cell r="S40">
            <v>837</v>
          </cell>
          <cell r="T40">
            <v>4</v>
          </cell>
          <cell r="U40">
            <v>5</v>
          </cell>
        </row>
        <row r="41">
          <cell r="E41">
            <v>0</v>
          </cell>
          <cell r="F41">
            <v>-3933</v>
          </cell>
          <cell r="G41">
            <v>-5082</v>
          </cell>
          <cell r="J41">
            <v>342</v>
          </cell>
          <cell r="M41">
            <v>1173</v>
          </cell>
          <cell r="P41">
            <v>535</v>
          </cell>
          <cell r="S41">
            <v>929</v>
          </cell>
          <cell r="T41">
            <v>3</v>
          </cell>
          <cell r="U41">
            <v>5</v>
          </cell>
        </row>
        <row r="42">
          <cell r="E42">
            <v>0</v>
          </cell>
          <cell r="F42">
            <v>-3802</v>
          </cell>
          <cell r="G42">
            <v>-4871</v>
          </cell>
          <cell r="J42">
            <v>165</v>
          </cell>
          <cell r="M42">
            <v>1059</v>
          </cell>
          <cell r="P42">
            <v>536</v>
          </cell>
          <cell r="S42">
            <v>900</v>
          </cell>
          <cell r="T42">
            <v>3</v>
          </cell>
          <cell r="U42">
            <v>5</v>
          </cell>
        </row>
        <row r="43">
          <cell r="E43">
            <v>0</v>
          </cell>
          <cell r="F43">
            <v>-3802</v>
          </cell>
          <cell r="G43">
            <v>-4778</v>
          </cell>
          <cell r="J43">
            <v>-1442</v>
          </cell>
          <cell r="M43">
            <v>1038</v>
          </cell>
          <cell r="P43">
            <v>548</v>
          </cell>
          <cell r="S43">
            <v>837</v>
          </cell>
          <cell r="T43">
            <v>3</v>
          </cell>
          <cell r="U43">
            <v>5</v>
          </cell>
        </row>
        <row r="44">
          <cell r="E44">
            <v>0</v>
          </cell>
          <cell r="F44">
            <v>-3960</v>
          </cell>
          <cell r="G44">
            <v>-4726</v>
          </cell>
          <cell r="J44">
            <v>-1386</v>
          </cell>
          <cell r="M44">
            <v>1042</v>
          </cell>
          <cell r="P44">
            <v>547</v>
          </cell>
          <cell r="S44">
            <v>801</v>
          </cell>
          <cell r="T44">
            <v>4</v>
          </cell>
          <cell r="U44">
            <v>5</v>
          </cell>
        </row>
        <row r="45">
          <cell r="E45">
            <v>0</v>
          </cell>
          <cell r="F45">
            <v>-3973</v>
          </cell>
          <cell r="G45">
            <v>-4765</v>
          </cell>
          <cell r="J45">
            <v>-1383</v>
          </cell>
          <cell r="M45">
            <v>1139</v>
          </cell>
          <cell r="P45">
            <v>536</v>
          </cell>
          <cell r="S45">
            <v>841</v>
          </cell>
          <cell r="T45">
            <v>3</v>
          </cell>
          <cell r="U45">
            <v>5</v>
          </cell>
        </row>
        <row r="46">
          <cell r="E46">
            <v>0</v>
          </cell>
          <cell r="F46">
            <v>-4026</v>
          </cell>
          <cell r="G46">
            <v>-4778</v>
          </cell>
          <cell r="J46">
            <v>-1134</v>
          </cell>
          <cell r="M46">
            <v>1008</v>
          </cell>
          <cell r="P46">
            <v>531</v>
          </cell>
          <cell r="S46">
            <v>862</v>
          </cell>
          <cell r="T46">
            <v>3</v>
          </cell>
          <cell r="U46">
            <v>5</v>
          </cell>
        </row>
        <row r="47">
          <cell r="E47">
            <v>0</v>
          </cell>
          <cell r="F47">
            <v>-3960</v>
          </cell>
          <cell r="G47">
            <v>-4713</v>
          </cell>
          <cell r="J47">
            <v>-1221</v>
          </cell>
          <cell r="M47">
            <v>919</v>
          </cell>
          <cell r="P47">
            <v>535</v>
          </cell>
          <cell r="S47">
            <v>835</v>
          </cell>
          <cell r="T47">
            <v>3</v>
          </cell>
          <cell r="U47">
            <v>5</v>
          </cell>
        </row>
        <row r="48">
          <cell r="E48">
            <v>0</v>
          </cell>
          <cell r="F48">
            <v>-4131</v>
          </cell>
          <cell r="G48">
            <v>-4936</v>
          </cell>
          <cell r="J48">
            <v>-1439</v>
          </cell>
          <cell r="M48">
            <v>1067</v>
          </cell>
          <cell r="P48">
            <v>533</v>
          </cell>
          <cell r="S48">
            <v>716</v>
          </cell>
          <cell r="T48">
            <v>4</v>
          </cell>
          <cell r="U48">
            <v>5</v>
          </cell>
        </row>
        <row r="49">
          <cell r="E49">
            <v>0</v>
          </cell>
          <cell r="F49">
            <v>-4554</v>
          </cell>
          <cell r="G49">
            <v>-5386</v>
          </cell>
          <cell r="J49">
            <v>-1493</v>
          </cell>
          <cell r="M49">
            <v>1319</v>
          </cell>
          <cell r="P49">
            <v>531</v>
          </cell>
          <cell r="S49">
            <v>679</v>
          </cell>
          <cell r="T49">
            <v>3</v>
          </cell>
          <cell r="U49">
            <v>6</v>
          </cell>
        </row>
        <row r="50">
          <cell r="E50">
            <v>0</v>
          </cell>
          <cell r="F50">
            <v>-4541</v>
          </cell>
          <cell r="G50">
            <v>-5042</v>
          </cell>
          <cell r="J50">
            <v>-1517</v>
          </cell>
          <cell r="M50">
            <v>1243</v>
          </cell>
          <cell r="P50">
            <v>541</v>
          </cell>
          <cell r="S50">
            <v>668</v>
          </cell>
          <cell r="T50">
            <v>3</v>
          </cell>
          <cell r="U50">
            <v>5</v>
          </cell>
        </row>
        <row r="51">
          <cell r="E51">
            <v>0</v>
          </cell>
          <cell r="F51">
            <v>-4581</v>
          </cell>
          <cell r="G51">
            <v>-5016</v>
          </cell>
          <cell r="J51">
            <v>-1445</v>
          </cell>
          <cell r="M51">
            <v>1061</v>
          </cell>
          <cell r="P51">
            <v>535</v>
          </cell>
          <cell r="S51">
            <v>671</v>
          </cell>
          <cell r="T51">
            <v>4</v>
          </cell>
          <cell r="U51">
            <v>5</v>
          </cell>
        </row>
        <row r="52">
          <cell r="E52">
            <v>0</v>
          </cell>
          <cell r="F52">
            <v>-4263</v>
          </cell>
          <cell r="G52">
            <v>-4726</v>
          </cell>
          <cell r="J52">
            <v>-1447</v>
          </cell>
          <cell r="M52">
            <v>1061</v>
          </cell>
          <cell r="P52">
            <v>529</v>
          </cell>
          <cell r="S52">
            <v>704</v>
          </cell>
          <cell r="T52">
            <v>3</v>
          </cell>
          <cell r="U52">
            <v>5</v>
          </cell>
        </row>
        <row r="53">
          <cell r="E53">
            <v>0</v>
          </cell>
          <cell r="F53">
            <v>-4158</v>
          </cell>
          <cell r="G53">
            <v>-4620</v>
          </cell>
          <cell r="J53">
            <v>-1090</v>
          </cell>
          <cell r="M53">
            <v>986</v>
          </cell>
          <cell r="P53">
            <v>531</v>
          </cell>
          <cell r="S53">
            <v>844</v>
          </cell>
          <cell r="T53">
            <v>3</v>
          </cell>
          <cell r="U53">
            <v>5</v>
          </cell>
        </row>
        <row r="54">
          <cell r="E54">
            <v>0</v>
          </cell>
          <cell r="F54">
            <v>-4224</v>
          </cell>
          <cell r="G54">
            <v>-4686</v>
          </cell>
          <cell r="J54">
            <v>-1439</v>
          </cell>
          <cell r="M54">
            <v>876</v>
          </cell>
          <cell r="P54">
            <v>535</v>
          </cell>
          <cell r="S54">
            <v>861</v>
          </cell>
          <cell r="T54">
            <v>3</v>
          </cell>
          <cell r="U54">
            <v>5</v>
          </cell>
        </row>
        <row r="55">
          <cell r="E55">
            <v>0</v>
          </cell>
          <cell r="F55">
            <v>-4277</v>
          </cell>
          <cell r="G55">
            <v>-4739</v>
          </cell>
          <cell r="J55">
            <v>-862</v>
          </cell>
          <cell r="M55">
            <v>1089</v>
          </cell>
          <cell r="P55">
            <v>538</v>
          </cell>
          <cell r="S55">
            <v>840</v>
          </cell>
          <cell r="T55">
            <v>4</v>
          </cell>
          <cell r="U55">
            <v>5</v>
          </cell>
        </row>
        <row r="56">
          <cell r="E56">
            <v>0</v>
          </cell>
          <cell r="F56">
            <v>-4052</v>
          </cell>
          <cell r="G56">
            <v>-4448</v>
          </cell>
          <cell r="J56">
            <v>849</v>
          </cell>
          <cell r="M56">
            <v>891</v>
          </cell>
          <cell r="P56">
            <v>527</v>
          </cell>
          <cell r="S56">
            <v>837</v>
          </cell>
          <cell r="T56">
            <v>3</v>
          </cell>
          <cell r="U56">
            <v>5</v>
          </cell>
        </row>
        <row r="57">
          <cell r="E57">
            <v>0</v>
          </cell>
          <cell r="F57">
            <v>-3947</v>
          </cell>
          <cell r="G57">
            <v>-4356</v>
          </cell>
          <cell r="J57">
            <v>609</v>
          </cell>
          <cell r="M57">
            <v>988</v>
          </cell>
          <cell r="P57">
            <v>530</v>
          </cell>
          <cell r="S57">
            <v>826</v>
          </cell>
          <cell r="T57">
            <v>3</v>
          </cell>
          <cell r="U57">
            <v>5</v>
          </cell>
        </row>
        <row r="58">
          <cell r="E58">
            <v>0</v>
          </cell>
          <cell r="F58">
            <v>-3947</v>
          </cell>
          <cell r="G58">
            <v>-4356</v>
          </cell>
          <cell r="J58">
            <v>1359</v>
          </cell>
          <cell r="M58">
            <v>984</v>
          </cell>
          <cell r="P58">
            <v>529</v>
          </cell>
          <cell r="S58">
            <v>823</v>
          </cell>
          <cell r="T58">
            <v>4</v>
          </cell>
          <cell r="U58">
            <v>5</v>
          </cell>
        </row>
        <row r="59">
          <cell r="E59">
            <v>0</v>
          </cell>
          <cell r="F59">
            <v>-3802</v>
          </cell>
          <cell r="G59">
            <v>-4185</v>
          </cell>
          <cell r="J59">
            <v>716</v>
          </cell>
          <cell r="M59">
            <v>1092</v>
          </cell>
          <cell r="P59">
            <v>626</v>
          </cell>
          <cell r="S59">
            <v>794</v>
          </cell>
          <cell r="T59">
            <v>3</v>
          </cell>
          <cell r="U59">
            <v>5</v>
          </cell>
        </row>
        <row r="60">
          <cell r="E60">
            <v>0</v>
          </cell>
          <cell r="F60">
            <v>-3762</v>
          </cell>
          <cell r="G60">
            <v>-4092</v>
          </cell>
          <cell r="J60">
            <v>17</v>
          </cell>
          <cell r="M60">
            <v>1030</v>
          </cell>
          <cell r="P60">
            <v>587</v>
          </cell>
          <cell r="S60">
            <v>837</v>
          </cell>
          <cell r="T60">
            <v>3</v>
          </cell>
          <cell r="U60">
            <v>5</v>
          </cell>
        </row>
      </sheetData>
      <sheetData sheetId="5">
        <row r="5">
          <cell r="I5">
            <v>735.53623530000004</v>
          </cell>
          <cell r="J5">
            <v>1643.6591119</v>
          </cell>
        </row>
        <row r="6">
          <cell r="I6">
            <v>750.53721389999998</v>
          </cell>
          <cell r="J6">
            <v>1650.6601803999999</v>
          </cell>
          <cell r="AD6">
            <v>735.53623530000004</v>
          </cell>
          <cell r="AE6">
            <v>0</v>
          </cell>
          <cell r="AF6">
            <v>750.53721389999998</v>
          </cell>
          <cell r="AG6">
            <v>0</v>
          </cell>
          <cell r="AH6">
            <v>795.54091579999999</v>
          </cell>
          <cell r="AI6">
            <v>0</v>
          </cell>
          <cell r="AJ6">
            <v>861.5469104</v>
          </cell>
          <cell r="AK6">
            <v>0</v>
          </cell>
          <cell r="AL6">
            <v>878.5486952</v>
          </cell>
          <cell r="AM6">
            <v>0</v>
          </cell>
          <cell r="AN6">
            <v>878.54835300000002</v>
          </cell>
          <cell r="AO6">
            <v>0</v>
          </cell>
          <cell r="AP6">
            <v>848.54563789999997</v>
          </cell>
          <cell r="AQ6">
            <v>0</v>
          </cell>
          <cell r="AR6">
            <v>858.54656060000002</v>
          </cell>
          <cell r="AS6">
            <v>0</v>
          </cell>
          <cell r="AT6">
            <v>864.54718260000004</v>
          </cell>
          <cell r="AU6">
            <v>0</v>
          </cell>
          <cell r="AV6">
            <v>839.54471539999997</v>
          </cell>
          <cell r="AW6">
            <v>0</v>
          </cell>
          <cell r="AX6">
            <v>808.54217210000002</v>
          </cell>
          <cell r="AY6">
            <v>0</v>
          </cell>
          <cell r="AZ6">
            <v>828.54388749999998</v>
          </cell>
          <cell r="BA6">
            <v>0</v>
          </cell>
          <cell r="BB6">
            <v>835.5444152</v>
          </cell>
          <cell r="BC6">
            <v>0</v>
          </cell>
          <cell r="BD6">
            <v>885.54914120000001</v>
          </cell>
          <cell r="BE6">
            <v>0</v>
          </cell>
          <cell r="BF6">
            <v>924.55304360000002</v>
          </cell>
          <cell r="BG6">
            <v>0</v>
          </cell>
          <cell r="BH6">
            <v>917.55225480000001</v>
          </cell>
          <cell r="BI6">
            <v>0</v>
          </cell>
          <cell r="BJ6">
            <v>944.55481380000003</v>
          </cell>
          <cell r="BK6">
            <v>0</v>
          </cell>
          <cell r="BL6">
            <v>950.55552769999997</v>
          </cell>
          <cell r="BM6">
            <v>0</v>
          </cell>
          <cell r="BN6">
            <v>931.55349230000002</v>
          </cell>
          <cell r="BO6">
            <v>0</v>
          </cell>
          <cell r="BP6">
            <v>934.55382870000005</v>
          </cell>
          <cell r="BQ6">
            <v>0</v>
          </cell>
          <cell r="BR6">
            <v>878.54814550000003</v>
          </cell>
          <cell r="BS6">
            <v>0</v>
          </cell>
          <cell r="BT6">
            <v>864.54695400000003</v>
          </cell>
          <cell r="BU6">
            <v>0</v>
          </cell>
          <cell r="BV6">
            <v>858.54633249999995</v>
          </cell>
          <cell r="BW6">
            <v>0</v>
          </cell>
          <cell r="BX6">
            <v>885.54867160000003</v>
          </cell>
          <cell r="BY6">
            <v>0</v>
          </cell>
        </row>
        <row r="7">
          <cell r="I7">
            <v>795.54091579999999</v>
          </cell>
          <cell r="J7">
            <v>1647.6591825999999</v>
          </cell>
          <cell r="AD7">
            <v>115</v>
          </cell>
          <cell r="AE7">
            <v>0</v>
          </cell>
          <cell r="AF7">
            <v>116</v>
          </cell>
          <cell r="AG7">
            <v>0</v>
          </cell>
          <cell r="AH7">
            <v>115</v>
          </cell>
          <cell r="AI7">
            <v>0</v>
          </cell>
          <cell r="AJ7">
            <v>142</v>
          </cell>
          <cell r="AK7">
            <v>0</v>
          </cell>
          <cell r="AL7">
            <v>162</v>
          </cell>
          <cell r="AM7">
            <v>0</v>
          </cell>
          <cell r="AN7">
            <v>139</v>
          </cell>
          <cell r="AO7">
            <v>0</v>
          </cell>
          <cell r="AP7">
            <v>135</v>
          </cell>
          <cell r="AQ7">
            <v>0</v>
          </cell>
          <cell r="AR7">
            <v>139</v>
          </cell>
          <cell r="AS7">
            <v>0</v>
          </cell>
          <cell r="AT7">
            <v>138</v>
          </cell>
          <cell r="AU7">
            <v>0</v>
          </cell>
          <cell r="AV7">
            <v>132</v>
          </cell>
          <cell r="AW7">
            <v>0</v>
          </cell>
          <cell r="AX7">
            <v>132</v>
          </cell>
          <cell r="AY7">
            <v>0</v>
          </cell>
          <cell r="AZ7">
            <v>129</v>
          </cell>
          <cell r="BA7">
            <v>0</v>
          </cell>
          <cell r="BB7">
            <v>129</v>
          </cell>
          <cell r="BC7">
            <v>0</v>
          </cell>
          <cell r="BD7">
            <v>155</v>
          </cell>
          <cell r="BE7">
            <v>0</v>
          </cell>
          <cell r="BF7">
            <v>165</v>
          </cell>
          <cell r="BG7">
            <v>0</v>
          </cell>
          <cell r="BH7">
            <v>158</v>
          </cell>
          <cell r="BI7">
            <v>0</v>
          </cell>
          <cell r="BJ7">
            <v>155</v>
          </cell>
          <cell r="BK7">
            <v>0</v>
          </cell>
          <cell r="BL7">
            <v>159</v>
          </cell>
          <cell r="BM7">
            <v>0</v>
          </cell>
          <cell r="BN7">
            <v>158</v>
          </cell>
          <cell r="BO7">
            <v>0</v>
          </cell>
          <cell r="BP7">
            <v>155</v>
          </cell>
          <cell r="BQ7">
            <v>0</v>
          </cell>
          <cell r="BR7">
            <v>122</v>
          </cell>
          <cell r="BS7">
            <v>0</v>
          </cell>
          <cell r="BT7">
            <v>122</v>
          </cell>
          <cell r="BU7">
            <v>0</v>
          </cell>
          <cell r="BV7">
            <v>122</v>
          </cell>
          <cell r="BW7">
            <v>0</v>
          </cell>
          <cell r="BX7">
            <v>122</v>
          </cell>
          <cell r="BY7">
            <v>0</v>
          </cell>
        </row>
        <row r="8">
          <cell r="I8">
            <v>861.5469104</v>
          </cell>
          <cell r="J8">
            <v>1733.6755286</v>
          </cell>
          <cell r="AD8">
            <v>1643.6591119</v>
          </cell>
          <cell r="AE8">
            <v>0</v>
          </cell>
          <cell r="AF8">
            <v>1650.6601803999999</v>
          </cell>
          <cell r="AG8">
            <v>0</v>
          </cell>
          <cell r="AH8">
            <v>1647.6591825999999</v>
          </cell>
          <cell r="AI8">
            <v>0</v>
          </cell>
          <cell r="AJ8">
            <v>1733.6755286</v>
          </cell>
          <cell r="AK8">
            <v>0</v>
          </cell>
          <cell r="AL8">
            <v>1759.6813919000001</v>
          </cell>
          <cell r="AM8">
            <v>0</v>
          </cell>
          <cell r="AN8">
            <v>1719.6727871000001</v>
          </cell>
          <cell r="AO8">
            <v>0</v>
          </cell>
          <cell r="AP8">
            <v>1706.6706948999999</v>
          </cell>
          <cell r="AQ8">
            <v>0</v>
          </cell>
          <cell r="AR8">
            <v>1709.6710378</v>
          </cell>
          <cell r="AS8">
            <v>0</v>
          </cell>
          <cell r="AT8">
            <v>1726.6740864000001</v>
          </cell>
          <cell r="AU8">
            <v>0</v>
          </cell>
          <cell r="AV8">
            <v>1710.6712070000001</v>
          </cell>
          <cell r="AW8">
            <v>0</v>
          </cell>
          <cell r="AX8">
            <v>1709.6710337</v>
          </cell>
          <cell r="AY8">
            <v>0</v>
          </cell>
          <cell r="AZ8">
            <v>1700.6687743</v>
          </cell>
          <cell r="BA8">
            <v>0</v>
          </cell>
          <cell r="BB8">
            <v>1699.6688303000001</v>
          </cell>
          <cell r="BC8">
            <v>0</v>
          </cell>
          <cell r="BD8">
            <v>1799.6894294000001</v>
          </cell>
          <cell r="BE8">
            <v>0</v>
          </cell>
          <cell r="BF8">
            <v>1795.6879239</v>
          </cell>
          <cell r="BG8">
            <v>0</v>
          </cell>
          <cell r="BH8">
            <v>1785.6854344999999</v>
          </cell>
          <cell r="BI8">
            <v>0</v>
          </cell>
          <cell r="BJ8">
            <v>1799.6876546999999</v>
          </cell>
          <cell r="BK8">
            <v>0</v>
          </cell>
          <cell r="BL8">
            <v>1834.6949073000001</v>
          </cell>
          <cell r="BM8">
            <v>0</v>
          </cell>
          <cell r="BN8">
            <v>1819.6920725</v>
          </cell>
          <cell r="BO8">
            <v>0</v>
          </cell>
          <cell r="BP8">
            <v>1805.6894871</v>
          </cell>
          <cell r="BQ8">
            <v>0</v>
          </cell>
          <cell r="BR8">
            <v>1739.6760654</v>
          </cell>
          <cell r="BS8">
            <v>0</v>
          </cell>
          <cell r="BT8">
            <v>1762.6803451999999</v>
          </cell>
          <cell r="BU8">
            <v>0</v>
          </cell>
          <cell r="BV8">
            <v>1766.6812305999999</v>
          </cell>
          <cell r="BW8">
            <v>0</v>
          </cell>
          <cell r="BX8">
            <v>1749.6780007</v>
          </cell>
          <cell r="BY8">
            <v>0</v>
          </cell>
        </row>
        <row r="9">
          <cell r="I9">
            <v>878.5486952</v>
          </cell>
          <cell r="J9">
            <v>1759.6813919000001</v>
          </cell>
          <cell r="AD9">
            <v>485</v>
          </cell>
          <cell r="AE9">
            <v>0</v>
          </cell>
          <cell r="AF9">
            <v>485</v>
          </cell>
          <cell r="AG9">
            <v>0</v>
          </cell>
          <cell r="AH9">
            <v>479</v>
          </cell>
          <cell r="AI9">
            <v>0</v>
          </cell>
          <cell r="AJ9">
            <v>501</v>
          </cell>
          <cell r="AK9">
            <v>0</v>
          </cell>
          <cell r="AL9">
            <v>525</v>
          </cell>
          <cell r="AM9">
            <v>0</v>
          </cell>
          <cell r="AN9">
            <v>498</v>
          </cell>
          <cell r="AO9">
            <v>0</v>
          </cell>
          <cell r="AP9">
            <v>502</v>
          </cell>
          <cell r="AQ9">
            <v>0</v>
          </cell>
          <cell r="AR9">
            <v>498</v>
          </cell>
          <cell r="AS9">
            <v>0</v>
          </cell>
          <cell r="AT9">
            <v>499</v>
          </cell>
          <cell r="AU9">
            <v>0</v>
          </cell>
          <cell r="AV9">
            <v>498</v>
          </cell>
          <cell r="AW9">
            <v>0</v>
          </cell>
          <cell r="AX9">
            <v>498</v>
          </cell>
          <cell r="AY9">
            <v>0</v>
          </cell>
          <cell r="AZ9">
            <v>485</v>
          </cell>
          <cell r="BA9">
            <v>0</v>
          </cell>
          <cell r="BB9">
            <v>489</v>
          </cell>
          <cell r="BC9">
            <v>0</v>
          </cell>
          <cell r="BD9">
            <v>538</v>
          </cell>
          <cell r="BE9">
            <v>0</v>
          </cell>
          <cell r="BF9">
            <v>524</v>
          </cell>
          <cell r="BG9">
            <v>0</v>
          </cell>
          <cell r="BH9">
            <v>512</v>
          </cell>
          <cell r="BI9">
            <v>0</v>
          </cell>
          <cell r="BJ9">
            <v>505</v>
          </cell>
          <cell r="BK9">
            <v>0</v>
          </cell>
          <cell r="BL9">
            <v>518</v>
          </cell>
          <cell r="BM9">
            <v>0</v>
          </cell>
          <cell r="BN9">
            <v>518</v>
          </cell>
          <cell r="BO9">
            <v>0</v>
          </cell>
          <cell r="BP9">
            <v>518</v>
          </cell>
          <cell r="BQ9">
            <v>0</v>
          </cell>
          <cell r="BR9">
            <v>492</v>
          </cell>
          <cell r="BS9">
            <v>0</v>
          </cell>
          <cell r="BT9">
            <v>495</v>
          </cell>
          <cell r="BU9">
            <v>0</v>
          </cell>
          <cell r="BV9">
            <v>498</v>
          </cell>
          <cell r="BW9">
            <v>0</v>
          </cell>
          <cell r="BX9">
            <v>495</v>
          </cell>
          <cell r="BY9">
            <v>0</v>
          </cell>
        </row>
        <row r="10">
          <cell r="I10">
            <v>878.54835300000002</v>
          </cell>
          <cell r="J10">
            <v>1719.6727871000001</v>
          </cell>
        </row>
        <row r="11">
          <cell r="I11">
            <v>848.54563789999997</v>
          </cell>
          <cell r="J11">
            <v>1706.6706948999999</v>
          </cell>
        </row>
        <row r="12">
          <cell r="I12">
            <v>858.54656060000002</v>
          </cell>
          <cell r="J12">
            <v>1709.6710378</v>
          </cell>
        </row>
        <row r="13">
          <cell r="I13">
            <v>864.54718260000004</v>
          </cell>
          <cell r="J13">
            <v>1726.6740864000001</v>
          </cell>
        </row>
        <row r="14">
          <cell r="I14">
            <v>839.54471539999997</v>
          </cell>
          <cell r="J14">
            <v>1710.6712070000001</v>
          </cell>
        </row>
        <row r="15">
          <cell r="I15">
            <v>808.54217210000002</v>
          </cell>
          <cell r="J15">
            <v>1709.6710337</v>
          </cell>
        </row>
        <row r="16">
          <cell r="I16">
            <v>828.54388749999998</v>
          </cell>
          <cell r="J16">
            <v>1700.6687743</v>
          </cell>
        </row>
        <row r="17">
          <cell r="I17">
            <v>835.5444152</v>
          </cell>
          <cell r="J17">
            <v>1699.6688303000001</v>
          </cell>
        </row>
        <row r="18">
          <cell r="I18">
            <v>885.54914120000001</v>
          </cell>
          <cell r="J18">
            <v>1799.6894294000001</v>
          </cell>
        </row>
        <row r="19">
          <cell r="I19">
            <v>924.55304360000002</v>
          </cell>
          <cell r="J19">
            <v>1795.6879239</v>
          </cell>
        </row>
        <row r="20">
          <cell r="I20">
            <v>917.55225480000001</v>
          </cell>
          <cell r="J20">
            <v>1785.6854344999999</v>
          </cell>
        </row>
        <row r="21">
          <cell r="I21">
            <v>944.55481380000003</v>
          </cell>
          <cell r="J21">
            <v>1799.6876546999999</v>
          </cell>
        </row>
        <row r="22">
          <cell r="I22">
            <v>950.55552769999997</v>
          </cell>
          <cell r="J22">
            <v>1834.6949073000001</v>
          </cell>
        </row>
        <row r="23">
          <cell r="I23">
            <v>931.55349230000002</v>
          </cell>
          <cell r="J23">
            <v>1819.6920725</v>
          </cell>
        </row>
        <row r="24">
          <cell r="I24">
            <v>934.55382870000005</v>
          </cell>
          <cell r="J24">
            <v>1805.6894871</v>
          </cell>
        </row>
        <row r="25">
          <cell r="I25">
            <v>878.54814550000003</v>
          </cell>
          <cell r="J25">
            <v>1739.6760654</v>
          </cell>
        </row>
        <row r="26">
          <cell r="I26">
            <v>864.54695400000003</v>
          </cell>
          <cell r="J26">
            <v>1762.6803451999999</v>
          </cell>
        </row>
        <row r="27">
          <cell r="I27">
            <v>858.54633249999995</v>
          </cell>
          <cell r="J27">
            <v>1766.6812305999999</v>
          </cell>
        </row>
        <row r="28">
          <cell r="I28">
            <v>885.54867160000003</v>
          </cell>
          <cell r="J28">
            <v>1749.6780007</v>
          </cell>
        </row>
        <row r="37">
          <cell r="I37">
            <v>115</v>
          </cell>
          <cell r="J37">
            <v>485</v>
          </cell>
        </row>
        <row r="38">
          <cell r="I38">
            <v>116</v>
          </cell>
          <cell r="J38">
            <v>485</v>
          </cell>
        </row>
        <row r="39">
          <cell r="I39">
            <v>115</v>
          </cell>
          <cell r="J39">
            <v>479</v>
          </cell>
        </row>
        <row r="40">
          <cell r="I40">
            <v>142</v>
          </cell>
          <cell r="J40">
            <v>501</v>
          </cell>
        </row>
        <row r="41">
          <cell r="I41">
            <v>162</v>
          </cell>
          <cell r="J41">
            <v>525</v>
          </cell>
        </row>
        <row r="42">
          <cell r="I42">
            <v>139</v>
          </cell>
          <cell r="J42">
            <v>498</v>
          </cell>
        </row>
        <row r="43">
          <cell r="I43">
            <v>135</v>
          </cell>
          <cell r="J43">
            <v>502</v>
          </cell>
        </row>
        <row r="44">
          <cell r="I44">
            <v>139</v>
          </cell>
          <cell r="J44">
            <v>498</v>
          </cell>
        </row>
        <row r="45">
          <cell r="I45">
            <v>138</v>
          </cell>
          <cell r="J45">
            <v>499</v>
          </cell>
        </row>
        <row r="46">
          <cell r="I46">
            <v>132</v>
          </cell>
          <cell r="J46">
            <v>498</v>
          </cell>
        </row>
        <row r="47">
          <cell r="I47">
            <v>132</v>
          </cell>
          <cell r="J47">
            <v>498</v>
          </cell>
        </row>
        <row r="48">
          <cell r="I48">
            <v>129</v>
          </cell>
          <cell r="J48">
            <v>485</v>
          </cell>
        </row>
        <row r="49">
          <cell r="I49">
            <v>129</v>
          </cell>
          <cell r="J49">
            <v>489</v>
          </cell>
        </row>
        <row r="50">
          <cell r="I50">
            <v>155</v>
          </cell>
          <cell r="J50">
            <v>538</v>
          </cell>
        </row>
        <row r="51">
          <cell r="I51">
            <v>165</v>
          </cell>
          <cell r="J51">
            <v>524</v>
          </cell>
        </row>
        <row r="52">
          <cell r="I52">
            <v>158</v>
          </cell>
          <cell r="J52">
            <v>512</v>
          </cell>
        </row>
        <row r="53">
          <cell r="I53">
            <v>155</v>
          </cell>
          <cell r="J53">
            <v>505</v>
          </cell>
        </row>
        <row r="54">
          <cell r="I54">
            <v>159</v>
          </cell>
          <cell r="J54">
            <v>518</v>
          </cell>
        </row>
        <row r="55">
          <cell r="I55">
            <v>158</v>
          </cell>
          <cell r="J55">
            <v>518</v>
          </cell>
        </row>
        <row r="56">
          <cell r="I56">
            <v>155</v>
          </cell>
          <cell r="J56">
            <v>518</v>
          </cell>
        </row>
        <row r="57">
          <cell r="I57">
            <v>122</v>
          </cell>
          <cell r="J57">
            <v>492</v>
          </cell>
        </row>
        <row r="58">
          <cell r="I58">
            <v>122</v>
          </cell>
          <cell r="J58">
            <v>495</v>
          </cell>
        </row>
        <row r="59">
          <cell r="I59">
            <v>122</v>
          </cell>
          <cell r="J59">
            <v>498</v>
          </cell>
        </row>
        <row r="60">
          <cell r="I60">
            <v>122</v>
          </cell>
          <cell r="J60">
            <v>495</v>
          </cell>
        </row>
      </sheetData>
      <sheetData sheetId="6">
        <row r="5">
          <cell r="G5">
            <v>16236</v>
          </cell>
          <cell r="J5">
            <v>16487</v>
          </cell>
          <cell r="M5">
            <v>-6771</v>
          </cell>
          <cell r="P5">
            <v>-4514</v>
          </cell>
        </row>
        <row r="6">
          <cell r="G6">
            <v>16263</v>
          </cell>
          <cell r="J6">
            <v>16487</v>
          </cell>
          <cell r="M6">
            <v>-6759</v>
          </cell>
          <cell r="P6">
            <v>-4515</v>
          </cell>
          <cell r="AJ6">
            <v>0</v>
          </cell>
          <cell r="AK6">
            <v>-16236</v>
          </cell>
          <cell r="AL6">
            <v>0</v>
          </cell>
          <cell r="AM6">
            <v>-16263</v>
          </cell>
          <cell r="AN6">
            <v>0</v>
          </cell>
          <cell r="AO6">
            <v>-16341</v>
          </cell>
          <cell r="AP6">
            <v>0</v>
          </cell>
          <cell r="AQ6">
            <v>-16368</v>
          </cell>
          <cell r="AR6">
            <v>0</v>
          </cell>
          <cell r="AS6">
            <v>-16672</v>
          </cell>
          <cell r="AT6">
            <v>0</v>
          </cell>
          <cell r="AU6">
            <v>-16632</v>
          </cell>
          <cell r="AV6">
            <v>0</v>
          </cell>
          <cell r="AW6">
            <v>-16645</v>
          </cell>
          <cell r="AX6">
            <v>0</v>
          </cell>
          <cell r="AY6">
            <v>-16553</v>
          </cell>
          <cell r="AZ6">
            <v>0</v>
          </cell>
          <cell r="BA6">
            <v>-16540</v>
          </cell>
          <cell r="BB6">
            <v>0</v>
          </cell>
          <cell r="BC6">
            <v>-16513</v>
          </cell>
          <cell r="BD6">
            <v>0</v>
          </cell>
          <cell r="BE6">
            <v>-16553</v>
          </cell>
          <cell r="BF6">
            <v>0</v>
          </cell>
          <cell r="BG6">
            <v>-16539</v>
          </cell>
          <cell r="BH6">
            <v>0</v>
          </cell>
          <cell r="BI6">
            <v>-16421</v>
          </cell>
          <cell r="BJ6">
            <v>0</v>
          </cell>
          <cell r="BK6">
            <v>-16606</v>
          </cell>
          <cell r="BL6">
            <v>0</v>
          </cell>
          <cell r="BM6">
            <v>-16671</v>
          </cell>
          <cell r="BN6">
            <v>0</v>
          </cell>
          <cell r="BO6">
            <v>-16685</v>
          </cell>
          <cell r="BP6">
            <v>0</v>
          </cell>
          <cell r="BQ6">
            <v>-16698</v>
          </cell>
          <cell r="BR6">
            <v>0</v>
          </cell>
          <cell r="BS6">
            <v>-16658</v>
          </cell>
          <cell r="BT6">
            <v>0</v>
          </cell>
          <cell r="BU6">
            <v>-16632</v>
          </cell>
          <cell r="BV6">
            <v>0</v>
          </cell>
          <cell r="BW6">
            <v>-16580</v>
          </cell>
          <cell r="BX6">
            <v>0</v>
          </cell>
          <cell r="BY6">
            <v>-16632</v>
          </cell>
          <cell r="BZ6">
            <v>0</v>
          </cell>
          <cell r="CA6">
            <v>-16632</v>
          </cell>
          <cell r="CB6">
            <v>0</v>
          </cell>
          <cell r="CC6">
            <v>-16658</v>
          </cell>
          <cell r="CD6">
            <v>0</v>
          </cell>
          <cell r="CE6">
            <v>-16632</v>
          </cell>
        </row>
        <row r="7">
          <cell r="G7">
            <v>16341</v>
          </cell>
          <cell r="J7">
            <v>16579</v>
          </cell>
          <cell r="M7">
            <v>-6771</v>
          </cell>
          <cell r="P7">
            <v>-4501</v>
          </cell>
          <cell r="AJ7">
            <v>0</v>
          </cell>
          <cell r="AK7">
            <v>-8038</v>
          </cell>
          <cell r="AL7">
            <v>0</v>
          </cell>
          <cell r="AM7">
            <v>-8052</v>
          </cell>
          <cell r="AN7">
            <v>0</v>
          </cell>
          <cell r="AO7">
            <v>-7934</v>
          </cell>
          <cell r="AP7">
            <v>0</v>
          </cell>
          <cell r="AQ7">
            <v>-7840</v>
          </cell>
          <cell r="AR7">
            <v>0</v>
          </cell>
          <cell r="AS7">
            <v>-7617</v>
          </cell>
          <cell r="AT7">
            <v>0</v>
          </cell>
          <cell r="AU7">
            <v>-7550</v>
          </cell>
          <cell r="AV7">
            <v>0</v>
          </cell>
          <cell r="AW7">
            <v>-7537</v>
          </cell>
          <cell r="AX7">
            <v>0</v>
          </cell>
          <cell r="AY7">
            <v>-7696</v>
          </cell>
          <cell r="AZ7">
            <v>0</v>
          </cell>
          <cell r="BA7">
            <v>-7696</v>
          </cell>
          <cell r="BB7">
            <v>0</v>
          </cell>
          <cell r="BC7">
            <v>-7735</v>
          </cell>
          <cell r="BD7">
            <v>0</v>
          </cell>
          <cell r="BE7">
            <v>-7735</v>
          </cell>
          <cell r="BF7">
            <v>0</v>
          </cell>
          <cell r="BG7">
            <v>-7775</v>
          </cell>
          <cell r="BH7">
            <v>0</v>
          </cell>
          <cell r="BI7">
            <v>-7682</v>
          </cell>
          <cell r="BJ7">
            <v>0</v>
          </cell>
          <cell r="BK7">
            <v>-7577</v>
          </cell>
          <cell r="BL7">
            <v>0</v>
          </cell>
          <cell r="BM7">
            <v>-7564</v>
          </cell>
          <cell r="BN7">
            <v>0</v>
          </cell>
          <cell r="BO7">
            <v>-7563</v>
          </cell>
          <cell r="BP7">
            <v>0</v>
          </cell>
          <cell r="BQ7">
            <v>-7577</v>
          </cell>
          <cell r="BR7">
            <v>0</v>
          </cell>
          <cell r="BS7">
            <v>-7630</v>
          </cell>
          <cell r="BT7">
            <v>0</v>
          </cell>
          <cell r="BU7">
            <v>-7708</v>
          </cell>
          <cell r="BV7">
            <v>0</v>
          </cell>
          <cell r="BW7">
            <v>-7854</v>
          </cell>
          <cell r="BX7">
            <v>0</v>
          </cell>
          <cell r="BY7">
            <v>-7960</v>
          </cell>
          <cell r="BZ7">
            <v>0</v>
          </cell>
          <cell r="CA7">
            <v>-8012</v>
          </cell>
          <cell r="CB7">
            <v>0</v>
          </cell>
          <cell r="CC7">
            <v>-7986</v>
          </cell>
          <cell r="CD7">
            <v>0</v>
          </cell>
          <cell r="CE7">
            <v>-7973</v>
          </cell>
        </row>
        <row r="8">
          <cell r="G8">
            <v>16368</v>
          </cell>
          <cell r="J8">
            <v>16606</v>
          </cell>
          <cell r="M8">
            <v>-6772</v>
          </cell>
          <cell r="P8">
            <v>-4528</v>
          </cell>
          <cell r="AJ8">
            <v>0</v>
          </cell>
          <cell r="AK8">
            <v>-16487</v>
          </cell>
          <cell r="AL8">
            <v>0</v>
          </cell>
          <cell r="AM8">
            <v>-16487</v>
          </cell>
          <cell r="AN8">
            <v>0</v>
          </cell>
          <cell r="AO8">
            <v>-16579</v>
          </cell>
          <cell r="AP8">
            <v>0</v>
          </cell>
          <cell r="AQ8">
            <v>-16606</v>
          </cell>
          <cell r="AR8">
            <v>0</v>
          </cell>
          <cell r="AS8">
            <v>-16922</v>
          </cell>
          <cell r="AT8">
            <v>0</v>
          </cell>
          <cell r="AU8">
            <v>-16870</v>
          </cell>
          <cell r="AV8">
            <v>0</v>
          </cell>
          <cell r="AW8">
            <v>-16882</v>
          </cell>
          <cell r="AX8">
            <v>0</v>
          </cell>
          <cell r="AY8">
            <v>-16817</v>
          </cell>
          <cell r="AZ8">
            <v>0</v>
          </cell>
          <cell r="BA8">
            <v>-16777</v>
          </cell>
          <cell r="BB8">
            <v>0</v>
          </cell>
          <cell r="BC8">
            <v>-16738</v>
          </cell>
          <cell r="BD8">
            <v>0</v>
          </cell>
          <cell r="BE8">
            <v>-16790</v>
          </cell>
          <cell r="BF8">
            <v>0</v>
          </cell>
          <cell r="BG8">
            <v>-16791</v>
          </cell>
          <cell r="BH8">
            <v>0</v>
          </cell>
          <cell r="BI8">
            <v>-16645</v>
          </cell>
          <cell r="BJ8">
            <v>0</v>
          </cell>
          <cell r="BK8">
            <v>-16817</v>
          </cell>
          <cell r="BL8">
            <v>0</v>
          </cell>
          <cell r="BM8">
            <v>-16883</v>
          </cell>
          <cell r="BN8">
            <v>0</v>
          </cell>
          <cell r="BO8">
            <v>-16896</v>
          </cell>
          <cell r="BP8">
            <v>0</v>
          </cell>
          <cell r="BQ8">
            <v>-16922</v>
          </cell>
          <cell r="BR8">
            <v>0</v>
          </cell>
          <cell r="BS8">
            <v>-16870</v>
          </cell>
          <cell r="BT8">
            <v>0</v>
          </cell>
          <cell r="BU8">
            <v>-16856</v>
          </cell>
          <cell r="BV8">
            <v>0</v>
          </cell>
          <cell r="BW8">
            <v>-16790</v>
          </cell>
          <cell r="BX8">
            <v>0</v>
          </cell>
          <cell r="BY8">
            <v>-16857</v>
          </cell>
          <cell r="BZ8">
            <v>0</v>
          </cell>
          <cell r="CA8">
            <v>-16856</v>
          </cell>
          <cell r="CB8">
            <v>0</v>
          </cell>
          <cell r="CC8">
            <v>-16870</v>
          </cell>
          <cell r="CD8">
            <v>0</v>
          </cell>
          <cell r="CE8">
            <v>-16869</v>
          </cell>
        </row>
        <row r="9">
          <cell r="G9">
            <v>16672</v>
          </cell>
          <cell r="J9">
            <v>16922</v>
          </cell>
          <cell r="M9">
            <v>-6771</v>
          </cell>
          <cell r="P9">
            <v>-4554</v>
          </cell>
          <cell r="AJ9">
            <v>0</v>
          </cell>
          <cell r="AK9">
            <v>-8210</v>
          </cell>
          <cell r="AL9">
            <v>0</v>
          </cell>
          <cell r="AM9">
            <v>-8224</v>
          </cell>
          <cell r="AN9">
            <v>0</v>
          </cell>
          <cell r="AO9">
            <v>-8104</v>
          </cell>
          <cell r="AP9">
            <v>0</v>
          </cell>
          <cell r="AQ9">
            <v>-8000</v>
          </cell>
          <cell r="AR9">
            <v>0</v>
          </cell>
          <cell r="AS9">
            <v>-7801</v>
          </cell>
          <cell r="AT9">
            <v>0</v>
          </cell>
          <cell r="AU9">
            <v>-7709</v>
          </cell>
          <cell r="AV9">
            <v>0</v>
          </cell>
          <cell r="AW9">
            <v>-7722</v>
          </cell>
          <cell r="AX9">
            <v>0</v>
          </cell>
          <cell r="AY9">
            <v>-7867</v>
          </cell>
          <cell r="AZ9">
            <v>0</v>
          </cell>
          <cell r="BA9">
            <v>-7867</v>
          </cell>
          <cell r="BB9">
            <v>0</v>
          </cell>
          <cell r="BC9">
            <v>-7907</v>
          </cell>
          <cell r="BD9">
            <v>0</v>
          </cell>
          <cell r="BE9">
            <v>-7920</v>
          </cell>
          <cell r="BF9">
            <v>0</v>
          </cell>
          <cell r="BG9">
            <v>-7959</v>
          </cell>
          <cell r="BH9">
            <v>0</v>
          </cell>
          <cell r="BI9">
            <v>-7854</v>
          </cell>
          <cell r="BJ9">
            <v>0</v>
          </cell>
          <cell r="BK9">
            <v>-7762</v>
          </cell>
          <cell r="BL9">
            <v>0</v>
          </cell>
          <cell r="BM9">
            <v>-7748</v>
          </cell>
          <cell r="BN9">
            <v>0</v>
          </cell>
          <cell r="BO9">
            <v>-7762</v>
          </cell>
          <cell r="BP9">
            <v>0</v>
          </cell>
          <cell r="BQ9">
            <v>-7762</v>
          </cell>
          <cell r="BR9">
            <v>0</v>
          </cell>
          <cell r="BS9">
            <v>-7814</v>
          </cell>
          <cell r="BT9">
            <v>0</v>
          </cell>
          <cell r="BU9">
            <v>-7894</v>
          </cell>
          <cell r="BV9">
            <v>0</v>
          </cell>
          <cell r="BW9">
            <v>-8052</v>
          </cell>
          <cell r="BX9">
            <v>0</v>
          </cell>
          <cell r="BY9">
            <v>-8144</v>
          </cell>
          <cell r="BZ9">
            <v>0</v>
          </cell>
          <cell r="CA9">
            <v>-8184</v>
          </cell>
          <cell r="CB9">
            <v>0</v>
          </cell>
          <cell r="CC9">
            <v>-8171</v>
          </cell>
          <cell r="CD9">
            <v>0</v>
          </cell>
          <cell r="CE9">
            <v>-8171</v>
          </cell>
        </row>
        <row r="10">
          <cell r="G10">
            <v>16632</v>
          </cell>
          <cell r="J10">
            <v>16870</v>
          </cell>
          <cell r="M10">
            <v>-6785</v>
          </cell>
          <cell r="P10">
            <v>-4567</v>
          </cell>
          <cell r="AJ10">
            <v>-6771</v>
          </cell>
          <cell r="AK10">
            <v>0</v>
          </cell>
          <cell r="AL10">
            <v>-6759</v>
          </cell>
          <cell r="AM10">
            <v>0</v>
          </cell>
          <cell r="AN10">
            <v>-6771</v>
          </cell>
          <cell r="AO10">
            <v>0</v>
          </cell>
          <cell r="AP10">
            <v>-6772</v>
          </cell>
          <cell r="AQ10">
            <v>0</v>
          </cell>
          <cell r="AR10">
            <v>-6771</v>
          </cell>
          <cell r="AS10">
            <v>0</v>
          </cell>
          <cell r="AT10">
            <v>-6785</v>
          </cell>
          <cell r="AU10">
            <v>0</v>
          </cell>
          <cell r="AV10">
            <v>-6811</v>
          </cell>
          <cell r="AW10">
            <v>0</v>
          </cell>
          <cell r="AX10">
            <v>-6825</v>
          </cell>
          <cell r="AY10">
            <v>0</v>
          </cell>
          <cell r="AZ10">
            <v>-6851</v>
          </cell>
          <cell r="BA10">
            <v>0</v>
          </cell>
          <cell r="BB10">
            <v>-6811</v>
          </cell>
          <cell r="BC10">
            <v>0</v>
          </cell>
          <cell r="BD10">
            <v>-6824</v>
          </cell>
          <cell r="BE10">
            <v>0</v>
          </cell>
          <cell r="BF10">
            <v>-6838</v>
          </cell>
          <cell r="BG10">
            <v>0</v>
          </cell>
          <cell r="BH10">
            <v>-6837</v>
          </cell>
          <cell r="BI10">
            <v>0</v>
          </cell>
          <cell r="BJ10">
            <v>-6917</v>
          </cell>
          <cell r="BK10">
            <v>0</v>
          </cell>
          <cell r="BL10">
            <v>-6930</v>
          </cell>
          <cell r="BM10">
            <v>0</v>
          </cell>
          <cell r="BN10">
            <v>-6904</v>
          </cell>
          <cell r="BO10">
            <v>0</v>
          </cell>
          <cell r="BP10">
            <v>-6917</v>
          </cell>
          <cell r="BQ10">
            <v>0</v>
          </cell>
          <cell r="BR10">
            <v>-6930</v>
          </cell>
          <cell r="BS10">
            <v>0</v>
          </cell>
          <cell r="BT10">
            <v>-6903</v>
          </cell>
          <cell r="BU10">
            <v>0</v>
          </cell>
          <cell r="BV10">
            <v>-6904</v>
          </cell>
          <cell r="BW10">
            <v>0</v>
          </cell>
          <cell r="BX10">
            <v>-6903</v>
          </cell>
          <cell r="BY10">
            <v>0</v>
          </cell>
          <cell r="BZ10">
            <v>-6891</v>
          </cell>
          <cell r="CA10">
            <v>0</v>
          </cell>
          <cell r="CB10">
            <v>-6903</v>
          </cell>
          <cell r="CC10">
            <v>0</v>
          </cell>
          <cell r="CD10">
            <v>-6917</v>
          </cell>
          <cell r="CE10">
            <v>0</v>
          </cell>
        </row>
        <row r="11">
          <cell r="G11">
            <v>16645</v>
          </cell>
          <cell r="J11">
            <v>16882</v>
          </cell>
          <cell r="M11">
            <v>-6811</v>
          </cell>
          <cell r="P11">
            <v>-4541</v>
          </cell>
          <cell r="AJ11">
            <v>-2033</v>
          </cell>
          <cell r="AK11">
            <v>0</v>
          </cell>
          <cell r="AL11">
            <v>-2019</v>
          </cell>
          <cell r="AM11">
            <v>0</v>
          </cell>
          <cell r="AN11">
            <v>-2020</v>
          </cell>
          <cell r="AO11">
            <v>0</v>
          </cell>
          <cell r="AP11">
            <v>-2020</v>
          </cell>
          <cell r="AQ11">
            <v>0</v>
          </cell>
          <cell r="AR11">
            <v>-2006</v>
          </cell>
          <cell r="AS11">
            <v>0</v>
          </cell>
          <cell r="AT11">
            <v>-2006</v>
          </cell>
          <cell r="AU11">
            <v>0</v>
          </cell>
          <cell r="AV11">
            <v>-2020</v>
          </cell>
          <cell r="AW11">
            <v>0</v>
          </cell>
          <cell r="AX11">
            <v>-2006</v>
          </cell>
          <cell r="AY11">
            <v>0</v>
          </cell>
          <cell r="AZ11">
            <v>-2033</v>
          </cell>
          <cell r="BA11">
            <v>0</v>
          </cell>
          <cell r="BB11">
            <v>-2020</v>
          </cell>
          <cell r="BC11">
            <v>0</v>
          </cell>
          <cell r="BD11">
            <v>-2019</v>
          </cell>
          <cell r="BE11">
            <v>0</v>
          </cell>
          <cell r="BF11">
            <v>-2020</v>
          </cell>
          <cell r="BG11">
            <v>0</v>
          </cell>
          <cell r="BH11">
            <v>-2033</v>
          </cell>
          <cell r="BI11">
            <v>0</v>
          </cell>
          <cell r="BJ11">
            <v>-2046</v>
          </cell>
          <cell r="BK11">
            <v>0</v>
          </cell>
          <cell r="BL11">
            <v>-2059</v>
          </cell>
          <cell r="BM11">
            <v>0</v>
          </cell>
          <cell r="BN11">
            <v>-2046</v>
          </cell>
          <cell r="BO11">
            <v>0</v>
          </cell>
          <cell r="BP11">
            <v>-2059</v>
          </cell>
          <cell r="BQ11">
            <v>0</v>
          </cell>
          <cell r="BR11">
            <v>-2059</v>
          </cell>
          <cell r="BS11">
            <v>0</v>
          </cell>
          <cell r="BT11">
            <v>-2060</v>
          </cell>
          <cell r="BU11">
            <v>0</v>
          </cell>
          <cell r="BV11">
            <v>-2046</v>
          </cell>
          <cell r="BW11">
            <v>0</v>
          </cell>
          <cell r="BX11">
            <v>-2059</v>
          </cell>
          <cell r="BY11">
            <v>0</v>
          </cell>
          <cell r="BZ11">
            <v>-2046</v>
          </cell>
          <cell r="CA11">
            <v>0</v>
          </cell>
          <cell r="CB11">
            <v>-2072</v>
          </cell>
          <cell r="CC11">
            <v>0</v>
          </cell>
          <cell r="CD11">
            <v>-2073</v>
          </cell>
          <cell r="CE11">
            <v>0</v>
          </cell>
        </row>
        <row r="12">
          <cell r="G12">
            <v>16553</v>
          </cell>
          <cell r="J12">
            <v>16817</v>
          </cell>
          <cell r="M12">
            <v>-6825</v>
          </cell>
          <cell r="P12">
            <v>-4474</v>
          </cell>
          <cell r="AJ12">
            <v>-4514</v>
          </cell>
          <cell r="AK12">
            <v>0</v>
          </cell>
          <cell r="AL12">
            <v>-4515</v>
          </cell>
          <cell r="AM12">
            <v>0</v>
          </cell>
          <cell r="AN12">
            <v>-4501</v>
          </cell>
          <cell r="AO12">
            <v>0</v>
          </cell>
          <cell r="AP12">
            <v>-4528</v>
          </cell>
          <cell r="AQ12">
            <v>0</v>
          </cell>
          <cell r="AR12">
            <v>-4554</v>
          </cell>
          <cell r="AS12">
            <v>0</v>
          </cell>
          <cell r="AT12">
            <v>-4567</v>
          </cell>
          <cell r="AU12">
            <v>0</v>
          </cell>
          <cell r="AV12">
            <v>-4541</v>
          </cell>
          <cell r="AW12">
            <v>0</v>
          </cell>
          <cell r="AX12">
            <v>-4474</v>
          </cell>
          <cell r="AY12">
            <v>0</v>
          </cell>
          <cell r="AZ12">
            <v>-4475</v>
          </cell>
          <cell r="BA12">
            <v>0</v>
          </cell>
          <cell r="BB12">
            <v>-4488</v>
          </cell>
          <cell r="BC12">
            <v>0</v>
          </cell>
          <cell r="BD12">
            <v>-4475</v>
          </cell>
          <cell r="BE12">
            <v>0</v>
          </cell>
          <cell r="BF12">
            <v>-4475</v>
          </cell>
          <cell r="BG12">
            <v>0</v>
          </cell>
          <cell r="BH12">
            <v>-4501</v>
          </cell>
          <cell r="BI12">
            <v>0</v>
          </cell>
          <cell r="BJ12">
            <v>-4541</v>
          </cell>
          <cell r="BK12">
            <v>0</v>
          </cell>
          <cell r="BL12">
            <v>-4514</v>
          </cell>
          <cell r="BM12">
            <v>0</v>
          </cell>
          <cell r="BN12">
            <v>-4515</v>
          </cell>
          <cell r="BO12">
            <v>0</v>
          </cell>
          <cell r="BP12">
            <v>-4540</v>
          </cell>
          <cell r="BQ12">
            <v>0</v>
          </cell>
          <cell r="BR12">
            <v>-4515</v>
          </cell>
          <cell r="BS12">
            <v>0</v>
          </cell>
          <cell r="BT12">
            <v>-4514</v>
          </cell>
          <cell r="BU12">
            <v>0</v>
          </cell>
          <cell r="BV12">
            <v>-4528</v>
          </cell>
          <cell r="BW12">
            <v>0</v>
          </cell>
          <cell r="BX12">
            <v>-4541</v>
          </cell>
          <cell r="BY12">
            <v>0</v>
          </cell>
          <cell r="BZ12">
            <v>-4540</v>
          </cell>
          <cell r="CA12">
            <v>0</v>
          </cell>
          <cell r="CB12">
            <v>-4515</v>
          </cell>
          <cell r="CC12">
            <v>0</v>
          </cell>
          <cell r="CD12">
            <v>-4541</v>
          </cell>
          <cell r="CE12">
            <v>0</v>
          </cell>
        </row>
        <row r="13">
          <cell r="G13">
            <v>16540</v>
          </cell>
          <cell r="J13">
            <v>16777</v>
          </cell>
          <cell r="M13">
            <v>-6851</v>
          </cell>
          <cell r="P13">
            <v>-4475</v>
          </cell>
          <cell r="S13">
            <v>0</v>
          </cell>
          <cell r="AJ13">
            <v>-647</v>
          </cell>
          <cell r="AK13">
            <v>0</v>
          </cell>
          <cell r="AL13">
            <v>-633</v>
          </cell>
          <cell r="AM13">
            <v>0</v>
          </cell>
          <cell r="AN13">
            <v>-634</v>
          </cell>
          <cell r="AO13">
            <v>0</v>
          </cell>
          <cell r="AP13">
            <v>-634</v>
          </cell>
          <cell r="AQ13">
            <v>0</v>
          </cell>
          <cell r="AR13">
            <v>-660</v>
          </cell>
          <cell r="AS13">
            <v>0</v>
          </cell>
          <cell r="AT13">
            <v>-646</v>
          </cell>
          <cell r="AU13">
            <v>0</v>
          </cell>
          <cell r="AV13">
            <v>-647</v>
          </cell>
          <cell r="AW13">
            <v>0</v>
          </cell>
          <cell r="AX13">
            <v>-647</v>
          </cell>
          <cell r="AY13">
            <v>0</v>
          </cell>
          <cell r="AZ13">
            <v>-647</v>
          </cell>
          <cell r="BA13">
            <v>0</v>
          </cell>
          <cell r="BB13">
            <v>-647</v>
          </cell>
          <cell r="BC13">
            <v>0</v>
          </cell>
          <cell r="BD13">
            <v>-646</v>
          </cell>
          <cell r="BE13">
            <v>0</v>
          </cell>
          <cell r="BF13">
            <v>-647</v>
          </cell>
          <cell r="BG13">
            <v>0</v>
          </cell>
          <cell r="BH13">
            <v>-647</v>
          </cell>
          <cell r="BI13">
            <v>0</v>
          </cell>
          <cell r="BJ13">
            <v>-647</v>
          </cell>
          <cell r="BK13">
            <v>0</v>
          </cell>
          <cell r="BL13">
            <v>-660</v>
          </cell>
          <cell r="BM13">
            <v>0</v>
          </cell>
          <cell r="BN13">
            <v>-647</v>
          </cell>
          <cell r="BO13">
            <v>0</v>
          </cell>
          <cell r="BP13">
            <v>-660</v>
          </cell>
          <cell r="BQ13">
            <v>0</v>
          </cell>
          <cell r="BR13">
            <v>-646</v>
          </cell>
          <cell r="BS13">
            <v>0</v>
          </cell>
          <cell r="BT13">
            <v>-660</v>
          </cell>
          <cell r="BU13">
            <v>0</v>
          </cell>
          <cell r="BV13">
            <v>-647</v>
          </cell>
          <cell r="BW13">
            <v>0</v>
          </cell>
          <cell r="BX13">
            <v>-660</v>
          </cell>
          <cell r="BY13">
            <v>0</v>
          </cell>
          <cell r="BZ13">
            <v>-660</v>
          </cell>
          <cell r="CA13">
            <v>0</v>
          </cell>
          <cell r="CB13">
            <v>-660</v>
          </cell>
          <cell r="CC13">
            <v>0</v>
          </cell>
          <cell r="CD13">
            <v>-647</v>
          </cell>
          <cell r="CE13">
            <v>0</v>
          </cell>
        </row>
        <row r="14">
          <cell r="G14">
            <v>16513</v>
          </cell>
          <cell r="J14">
            <v>16738</v>
          </cell>
          <cell r="M14">
            <v>-6811</v>
          </cell>
          <cell r="P14">
            <v>-4488</v>
          </cell>
          <cell r="S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</row>
        <row r="15">
          <cell r="G15">
            <v>16553</v>
          </cell>
          <cell r="J15">
            <v>16790</v>
          </cell>
          <cell r="M15">
            <v>-6824</v>
          </cell>
          <cell r="P15">
            <v>-4475</v>
          </cell>
          <cell r="S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</row>
        <row r="16">
          <cell r="G16">
            <v>16539</v>
          </cell>
          <cell r="J16">
            <v>16791</v>
          </cell>
          <cell r="M16">
            <v>-6838</v>
          </cell>
          <cell r="P16">
            <v>-4475</v>
          </cell>
          <cell r="S16">
            <v>0</v>
          </cell>
        </row>
        <row r="17">
          <cell r="G17">
            <v>16421</v>
          </cell>
          <cell r="J17">
            <v>16645</v>
          </cell>
          <cell r="M17">
            <v>-6837</v>
          </cell>
          <cell r="P17">
            <v>-4501</v>
          </cell>
          <cell r="S17">
            <v>0</v>
          </cell>
        </row>
        <row r="18">
          <cell r="G18">
            <v>16606</v>
          </cell>
          <cell r="J18">
            <v>16817</v>
          </cell>
          <cell r="M18">
            <v>-6917</v>
          </cell>
          <cell r="P18">
            <v>-4541</v>
          </cell>
          <cell r="S18">
            <v>0</v>
          </cell>
        </row>
        <row r="19">
          <cell r="G19">
            <v>16671</v>
          </cell>
          <cell r="J19">
            <v>16883</v>
          </cell>
          <cell r="M19">
            <v>-6930</v>
          </cell>
          <cell r="P19">
            <v>-4514</v>
          </cell>
          <cell r="S19">
            <v>0</v>
          </cell>
        </row>
        <row r="20">
          <cell r="G20">
            <v>16685</v>
          </cell>
          <cell r="J20">
            <v>16896</v>
          </cell>
          <cell r="M20">
            <v>-6904</v>
          </cell>
          <cell r="P20">
            <v>-4515</v>
          </cell>
          <cell r="S20">
            <v>0</v>
          </cell>
        </row>
        <row r="21">
          <cell r="G21">
            <v>16698</v>
          </cell>
          <cell r="J21">
            <v>16922</v>
          </cell>
          <cell r="M21">
            <v>-6917</v>
          </cell>
          <cell r="P21">
            <v>-4540</v>
          </cell>
          <cell r="S21">
            <v>0</v>
          </cell>
        </row>
        <row r="22">
          <cell r="G22">
            <v>16658</v>
          </cell>
          <cell r="J22">
            <v>16870</v>
          </cell>
          <cell r="M22">
            <v>-6930</v>
          </cell>
          <cell r="P22">
            <v>-4515</v>
          </cell>
          <cell r="S22">
            <v>0</v>
          </cell>
        </row>
        <row r="23">
          <cell r="G23">
            <v>16632</v>
          </cell>
          <cell r="J23">
            <v>16856</v>
          </cell>
          <cell r="M23">
            <v>-6903</v>
          </cell>
          <cell r="P23">
            <v>-4514</v>
          </cell>
          <cell r="S23">
            <v>0</v>
          </cell>
        </row>
        <row r="24">
          <cell r="G24">
            <v>16580</v>
          </cell>
          <cell r="J24">
            <v>16790</v>
          </cell>
          <cell r="M24">
            <v>-6904</v>
          </cell>
          <cell r="P24">
            <v>-4528</v>
          </cell>
          <cell r="S24">
            <v>0</v>
          </cell>
        </row>
        <row r="25">
          <cell r="G25">
            <v>16632</v>
          </cell>
          <cell r="J25">
            <v>16857</v>
          </cell>
          <cell r="M25">
            <v>-6903</v>
          </cell>
          <cell r="P25">
            <v>-4541</v>
          </cell>
          <cell r="S25">
            <v>0</v>
          </cell>
        </row>
        <row r="26">
          <cell r="G26">
            <v>16632</v>
          </cell>
          <cell r="J26">
            <v>16856</v>
          </cell>
          <cell r="M26">
            <v>-6891</v>
          </cell>
          <cell r="P26">
            <v>-4540</v>
          </cell>
          <cell r="S26">
            <v>0</v>
          </cell>
        </row>
        <row r="27">
          <cell r="G27">
            <v>16658</v>
          </cell>
          <cell r="J27">
            <v>16870</v>
          </cell>
          <cell r="M27">
            <v>-6903</v>
          </cell>
          <cell r="P27">
            <v>-4515</v>
          </cell>
          <cell r="S27">
            <v>0</v>
          </cell>
        </row>
        <row r="28">
          <cell r="G28">
            <v>16632</v>
          </cell>
          <cell r="J28">
            <v>16869</v>
          </cell>
          <cell r="M28">
            <v>-6917</v>
          </cell>
          <cell r="P28">
            <v>-4541</v>
          </cell>
          <cell r="S28">
            <v>0</v>
          </cell>
        </row>
        <row r="37">
          <cell r="G37">
            <v>8038</v>
          </cell>
          <cell r="J37">
            <v>8210</v>
          </cell>
          <cell r="M37">
            <v>-2033</v>
          </cell>
          <cell r="P37">
            <v>-647</v>
          </cell>
        </row>
        <row r="38">
          <cell r="G38">
            <v>8052</v>
          </cell>
          <cell r="J38">
            <v>8224</v>
          </cell>
          <cell r="M38">
            <v>-2019</v>
          </cell>
          <cell r="P38">
            <v>-633</v>
          </cell>
        </row>
        <row r="39">
          <cell r="G39">
            <v>7934</v>
          </cell>
          <cell r="J39">
            <v>8104</v>
          </cell>
          <cell r="M39">
            <v>-2020</v>
          </cell>
          <cell r="P39">
            <v>-634</v>
          </cell>
        </row>
        <row r="40">
          <cell r="G40">
            <v>7840</v>
          </cell>
          <cell r="J40">
            <v>8000</v>
          </cell>
          <cell r="M40">
            <v>-2020</v>
          </cell>
          <cell r="P40">
            <v>-634</v>
          </cell>
        </row>
        <row r="41">
          <cell r="G41">
            <v>7617</v>
          </cell>
          <cell r="J41">
            <v>7801</v>
          </cell>
          <cell r="M41">
            <v>-2006</v>
          </cell>
          <cell r="P41">
            <v>-660</v>
          </cell>
        </row>
        <row r="42">
          <cell r="G42">
            <v>7550</v>
          </cell>
          <cell r="J42">
            <v>7709</v>
          </cell>
          <cell r="M42">
            <v>-2006</v>
          </cell>
          <cell r="P42">
            <v>-646</v>
          </cell>
        </row>
        <row r="43">
          <cell r="G43">
            <v>7537</v>
          </cell>
          <cell r="J43">
            <v>7722</v>
          </cell>
          <cell r="M43">
            <v>-2020</v>
          </cell>
          <cell r="P43">
            <v>-647</v>
          </cell>
        </row>
        <row r="44">
          <cell r="G44">
            <v>7696</v>
          </cell>
          <cell r="J44">
            <v>7867</v>
          </cell>
          <cell r="M44">
            <v>-2006</v>
          </cell>
          <cell r="P44">
            <v>-647</v>
          </cell>
        </row>
        <row r="45">
          <cell r="G45">
            <v>7696</v>
          </cell>
          <cell r="J45">
            <v>7867</v>
          </cell>
          <cell r="M45">
            <v>-2033</v>
          </cell>
          <cell r="P45">
            <v>-647</v>
          </cell>
          <cell r="S45">
            <v>0</v>
          </cell>
        </row>
        <row r="46">
          <cell r="G46">
            <v>7735</v>
          </cell>
          <cell r="J46">
            <v>7907</v>
          </cell>
          <cell r="M46">
            <v>-2020</v>
          </cell>
          <cell r="P46">
            <v>-647</v>
          </cell>
          <cell r="S46">
            <v>0</v>
          </cell>
        </row>
        <row r="47">
          <cell r="G47">
            <v>7735</v>
          </cell>
          <cell r="J47">
            <v>7920</v>
          </cell>
          <cell r="M47">
            <v>-2019</v>
          </cell>
          <cell r="P47">
            <v>-646</v>
          </cell>
          <cell r="S47">
            <v>0</v>
          </cell>
        </row>
        <row r="48">
          <cell r="G48">
            <v>7775</v>
          </cell>
          <cell r="J48">
            <v>7959</v>
          </cell>
          <cell r="M48">
            <v>-2020</v>
          </cell>
          <cell r="P48">
            <v>-647</v>
          </cell>
          <cell r="S48">
            <v>0</v>
          </cell>
        </row>
        <row r="49">
          <cell r="G49">
            <v>7682</v>
          </cell>
          <cell r="J49">
            <v>7854</v>
          </cell>
          <cell r="M49">
            <v>-2033</v>
          </cell>
          <cell r="P49">
            <v>-647</v>
          </cell>
          <cell r="S49">
            <v>0</v>
          </cell>
        </row>
        <row r="50">
          <cell r="G50">
            <v>7577</v>
          </cell>
          <cell r="J50">
            <v>7762</v>
          </cell>
          <cell r="M50">
            <v>-2046</v>
          </cell>
          <cell r="P50">
            <v>-647</v>
          </cell>
          <cell r="S50">
            <v>0</v>
          </cell>
        </row>
        <row r="51">
          <cell r="G51">
            <v>7564</v>
          </cell>
          <cell r="J51">
            <v>7748</v>
          </cell>
          <cell r="M51">
            <v>-2059</v>
          </cell>
          <cell r="P51">
            <v>-660</v>
          </cell>
          <cell r="S51">
            <v>0</v>
          </cell>
        </row>
        <row r="52">
          <cell r="G52">
            <v>7563</v>
          </cell>
          <cell r="J52">
            <v>7762</v>
          </cell>
          <cell r="M52">
            <v>-2046</v>
          </cell>
          <cell r="P52">
            <v>-647</v>
          </cell>
          <cell r="S52">
            <v>0</v>
          </cell>
        </row>
        <row r="53">
          <cell r="G53">
            <v>7577</v>
          </cell>
          <cell r="J53">
            <v>7762</v>
          </cell>
          <cell r="M53">
            <v>-2059</v>
          </cell>
          <cell r="P53">
            <v>-660</v>
          </cell>
          <cell r="S53">
            <v>0</v>
          </cell>
        </row>
        <row r="54">
          <cell r="G54">
            <v>7630</v>
          </cell>
          <cell r="J54">
            <v>7814</v>
          </cell>
          <cell r="M54">
            <v>-2059</v>
          </cell>
          <cell r="P54">
            <v>-646</v>
          </cell>
          <cell r="S54">
            <v>0</v>
          </cell>
        </row>
        <row r="55">
          <cell r="G55">
            <v>7708</v>
          </cell>
          <cell r="J55">
            <v>7894</v>
          </cell>
          <cell r="M55">
            <v>-2060</v>
          </cell>
          <cell r="P55">
            <v>-660</v>
          </cell>
          <cell r="S55">
            <v>0</v>
          </cell>
        </row>
        <row r="56">
          <cell r="G56">
            <v>7854</v>
          </cell>
          <cell r="J56">
            <v>8052</v>
          </cell>
          <cell r="M56">
            <v>-2046</v>
          </cell>
          <cell r="P56">
            <v>-647</v>
          </cell>
          <cell r="S56">
            <v>0</v>
          </cell>
        </row>
        <row r="57">
          <cell r="G57">
            <v>7960</v>
          </cell>
          <cell r="J57">
            <v>8144</v>
          </cell>
          <cell r="M57">
            <v>-2059</v>
          </cell>
          <cell r="P57">
            <v>-660</v>
          </cell>
          <cell r="S57">
            <v>0</v>
          </cell>
        </row>
        <row r="58">
          <cell r="G58">
            <v>8012</v>
          </cell>
          <cell r="J58">
            <v>8184</v>
          </cell>
          <cell r="M58">
            <v>-2046</v>
          </cell>
          <cell r="P58">
            <v>-660</v>
          </cell>
          <cell r="S58">
            <v>0</v>
          </cell>
        </row>
        <row r="59">
          <cell r="G59">
            <v>7986</v>
          </cell>
          <cell r="J59">
            <v>8171</v>
          </cell>
          <cell r="M59">
            <v>-2072</v>
          </cell>
          <cell r="P59">
            <v>-660</v>
          </cell>
          <cell r="S59">
            <v>0</v>
          </cell>
        </row>
        <row r="60">
          <cell r="G60">
            <v>7973</v>
          </cell>
          <cell r="J60">
            <v>8171</v>
          </cell>
          <cell r="M60">
            <v>-2073</v>
          </cell>
          <cell r="P60">
            <v>-647</v>
          </cell>
          <cell r="S60">
            <v>0</v>
          </cell>
        </row>
      </sheetData>
      <sheetData sheetId="7">
        <row r="5">
          <cell r="E5">
            <v>1304</v>
          </cell>
          <cell r="F5">
            <v>969</v>
          </cell>
        </row>
        <row r="6">
          <cell r="E6">
            <v>1291</v>
          </cell>
          <cell r="F6">
            <v>971</v>
          </cell>
          <cell r="AG6">
            <v>1304</v>
          </cell>
          <cell r="AH6">
            <v>0</v>
          </cell>
          <cell r="AI6">
            <v>1291</v>
          </cell>
          <cell r="AJ6">
            <v>0</v>
          </cell>
          <cell r="AK6">
            <v>1302</v>
          </cell>
          <cell r="AL6">
            <v>0</v>
          </cell>
          <cell r="AM6">
            <v>1312</v>
          </cell>
          <cell r="AN6">
            <v>0</v>
          </cell>
          <cell r="AO6">
            <v>1314</v>
          </cell>
          <cell r="AP6">
            <v>0</v>
          </cell>
          <cell r="AQ6">
            <v>1318</v>
          </cell>
          <cell r="AR6">
            <v>0</v>
          </cell>
          <cell r="AS6">
            <v>1309</v>
          </cell>
          <cell r="AT6">
            <v>0</v>
          </cell>
          <cell r="AU6">
            <v>1307</v>
          </cell>
          <cell r="AV6">
            <v>0</v>
          </cell>
          <cell r="AW6">
            <v>1299</v>
          </cell>
          <cell r="AX6">
            <v>0</v>
          </cell>
          <cell r="AY6">
            <v>1292</v>
          </cell>
          <cell r="AZ6">
            <v>0</v>
          </cell>
          <cell r="BA6">
            <v>1293</v>
          </cell>
          <cell r="BB6">
            <v>0</v>
          </cell>
          <cell r="BC6">
            <v>1297</v>
          </cell>
          <cell r="BD6">
            <v>0</v>
          </cell>
          <cell r="BE6">
            <v>1287</v>
          </cell>
          <cell r="BF6">
            <v>0</v>
          </cell>
          <cell r="BG6">
            <v>1288</v>
          </cell>
          <cell r="BH6">
            <v>0</v>
          </cell>
          <cell r="BI6">
            <v>1286</v>
          </cell>
          <cell r="BJ6">
            <v>0</v>
          </cell>
          <cell r="BK6">
            <v>1311</v>
          </cell>
          <cell r="BL6">
            <v>0</v>
          </cell>
          <cell r="BM6">
            <v>1301</v>
          </cell>
          <cell r="BN6">
            <v>0</v>
          </cell>
          <cell r="BO6">
            <v>1321</v>
          </cell>
          <cell r="BP6">
            <v>0</v>
          </cell>
          <cell r="BQ6">
            <v>1311</v>
          </cell>
          <cell r="BR6">
            <v>0</v>
          </cell>
          <cell r="BS6">
            <v>1321</v>
          </cell>
          <cell r="BT6">
            <v>0</v>
          </cell>
          <cell r="BU6">
            <v>1320</v>
          </cell>
          <cell r="BV6">
            <v>0</v>
          </cell>
          <cell r="BW6">
            <v>1318</v>
          </cell>
          <cell r="BX6">
            <v>0</v>
          </cell>
          <cell r="BY6">
            <v>1314</v>
          </cell>
          <cell r="BZ6">
            <v>0</v>
          </cell>
          <cell r="CA6">
            <v>1327</v>
          </cell>
          <cell r="CB6">
            <v>0</v>
          </cell>
        </row>
        <row r="7">
          <cell r="E7">
            <v>1302</v>
          </cell>
          <cell r="F7">
            <v>977</v>
          </cell>
          <cell r="AG7">
            <v>593</v>
          </cell>
          <cell r="AH7">
            <v>0</v>
          </cell>
          <cell r="AI7">
            <v>591</v>
          </cell>
          <cell r="AJ7">
            <v>0</v>
          </cell>
          <cell r="AK7">
            <v>591</v>
          </cell>
          <cell r="AL7">
            <v>0</v>
          </cell>
          <cell r="AM7">
            <v>590</v>
          </cell>
          <cell r="AN7">
            <v>0</v>
          </cell>
          <cell r="AO7">
            <v>588</v>
          </cell>
          <cell r="AP7">
            <v>0</v>
          </cell>
          <cell r="AQ7">
            <v>586</v>
          </cell>
          <cell r="AR7">
            <v>0</v>
          </cell>
          <cell r="AS7">
            <v>586</v>
          </cell>
          <cell r="AT7">
            <v>0</v>
          </cell>
          <cell r="AU7">
            <v>587</v>
          </cell>
          <cell r="AV7">
            <v>0</v>
          </cell>
          <cell r="AW7">
            <v>585</v>
          </cell>
          <cell r="AX7">
            <v>0</v>
          </cell>
          <cell r="AY7">
            <v>586</v>
          </cell>
          <cell r="AZ7">
            <v>0</v>
          </cell>
          <cell r="BA7">
            <v>587</v>
          </cell>
          <cell r="BB7">
            <v>0</v>
          </cell>
          <cell r="BC7">
            <v>590</v>
          </cell>
          <cell r="BD7">
            <v>0</v>
          </cell>
          <cell r="BE7">
            <v>586</v>
          </cell>
          <cell r="BF7">
            <v>0</v>
          </cell>
          <cell r="BG7">
            <v>588</v>
          </cell>
          <cell r="BH7">
            <v>0</v>
          </cell>
          <cell r="BI7">
            <v>590</v>
          </cell>
          <cell r="BJ7">
            <v>0</v>
          </cell>
          <cell r="BK7">
            <v>600</v>
          </cell>
          <cell r="BL7">
            <v>0</v>
          </cell>
          <cell r="BM7">
            <v>610</v>
          </cell>
          <cell r="BN7">
            <v>0</v>
          </cell>
          <cell r="BO7">
            <v>612</v>
          </cell>
          <cell r="BP7">
            <v>0</v>
          </cell>
          <cell r="BQ7">
            <v>610</v>
          </cell>
          <cell r="BR7">
            <v>0</v>
          </cell>
          <cell r="BS7">
            <v>614</v>
          </cell>
          <cell r="BT7">
            <v>0</v>
          </cell>
          <cell r="BU7">
            <v>607</v>
          </cell>
          <cell r="BV7">
            <v>0</v>
          </cell>
          <cell r="BW7">
            <v>605</v>
          </cell>
          <cell r="BX7">
            <v>0</v>
          </cell>
          <cell r="BY7">
            <v>614</v>
          </cell>
          <cell r="BZ7">
            <v>0</v>
          </cell>
          <cell r="CA7">
            <v>622</v>
          </cell>
          <cell r="CB7">
            <v>0</v>
          </cell>
        </row>
        <row r="8">
          <cell r="E8">
            <v>1312</v>
          </cell>
          <cell r="F8">
            <v>976</v>
          </cell>
          <cell r="AG8">
            <v>969</v>
          </cell>
          <cell r="AH8">
            <v>0</v>
          </cell>
          <cell r="AI8">
            <v>971</v>
          </cell>
          <cell r="AJ8">
            <v>0</v>
          </cell>
          <cell r="AK8">
            <v>977</v>
          </cell>
          <cell r="AL8">
            <v>0</v>
          </cell>
          <cell r="AM8">
            <v>976</v>
          </cell>
          <cell r="AN8">
            <v>0</v>
          </cell>
          <cell r="AO8">
            <v>979</v>
          </cell>
          <cell r="AP8">
            <v>0</v>
          </cell>
          <cell r="AQ8">
            <v>982</v>
          </cell>
          <cell r="AR8">
            <v>0</v>
          </cell>
          <cell r="AS8">
            <v>965</v>
          </cell>
          <cell r="AT8">
            <v>0</v>
          </cell>
          <cell r="AU8">
            <v>958</v>
          </cell>
          <cell r="AV8">
            <v>0</v>
          </cell>
          <cell r="AW8">
            <v>967</v>
          </cell>
          <cell r="AX8">
            <v>0</v>
          </cell>
          <cell r="AY8">
            <v>967</v>
          </cell>
          <cell r="AZ8">
            <v>0</v>
          </cell>
          <cell r="BA8">
            <v>963</v>
          </cell>
          <cell r="BB8">
            <v>0</v>
          </cell>
          <cell r="BC8">
            <v>963</v>
          </cell>
          <cell r="BD8">
            <v>0</v>
          </cell>
          <cell r="BE8">
            <v>973</v>
          </cell>
          <cell r="BF8">
            <v>0</v>
          </cell>
          <cell r="BG8">
            <v>1002</v>
          </cell>
          <cell r="BH8">
            <v>0</v>
          </cell>
          <cell r="BI8">
            <v>1000</v>
          </cell>
          <cell r="BJ8">
            <v>0</v>
          </cell>
          <cell r="BK8">
            <v>1008</v>
          </cell>
          <cell r="BL8">
            <v>0</v>
          </cell>
          <cell r="BM8">
            <v>1009</v>
          </cell>
          <cell r="BN8">
            <v>0</v>
          </cell>
          <cell r="BO8">
            <v>1013</v>
          </cell>
          <cell r="BP8">
            <v>0</v>
          </cell>
          <cell r="BQ8">
            <v>1025</v>
          </cell>
          <cell r="BR8">
            <v>0</v>
          </cell>
          <cell r="BS8">
            <v>1019</v>
          </cell>
          <cell r="BT8">
            <v>0</v>
          </cell>
          <cell r="BU8">
            <v>1012</v>
          </cell>
          <cell r="BV8">
            <v>0</v>
          </cell>
          <cell r="BW8">
            <v>1012</v>
          </cell>
          <cell r="BX8">
            <v>0</v>
          </cell>
          <cell r="BY8">
            <v>1018</v>
          </cell>
          <cell r="BZ8">
            <v>0</v>
          </cell>
          <cell r="CA8">
            <v>997</v>
          </cell>
          <cell r="CB8">
            <v>0</v>
          </cell>
        </row>
        <row r="9">
          <cell r="E9">
            <v>1314</v>
          </cell>
          <cell r="F9">
            <v>979</v>
          </cell>
          <cell r="AG9">
            <v>362</v>
          </cell>
          <cell r="AH9">
            <v>0</v>
          </cell>
          <cell r="AI9">
            <v>364</v>
          </cell>
          <cell r="AJ9">
            <v>0</v>
          </cell>
          <cell r="AK9">
            <v>365</v>
          </cell>
          <cell r="AL9">
            <v>0</v>
          </cell>
          <cell r="AM9">
            <v>362</v>
          </cell>
          <cell r="AN9">
            <v>0</v>
          </cell>
          <cell r="AO9">
            <v>361</v>
          </cell>
          <cell r="AP9">
            <v>0</v>
          </cell>
          <cell r="AQ9">
            <v>361</v>
          </cell>
          <cell r="AR9">
            <v>0</v>
          </cell>
          <cell r="AS9">
            <v>359</v>
          </cell>
          <cell r="AT9">
            <v>0</v>
          </cell>
          <cell r="AU9">
            <v>359</v>
          </cell>
          <cell r="AV9">
            <v>0</v>
          </cell>
          <cell r="AW9">
            <v>359</v>
          </cell>
          <cell r="AX9">
            <v>0</v>
          </cell>
          <cell r="AY9">
            <v>360</v>
          </cell>
          <cell r="AZ9">
            <v>0</v>
          </cell>
          <cell r="BA9">
            <v>358</v>
          </cell>
          <cell r="BB9">
            <v>0</v>
          </cell>
          <cell r="BC9">
            <v>356</v>
          </cell>
          <cell r="BD9">
            <v>0</v>
          </cell>
          <cell r="BE9">
            <v>363</v>
          </cell>
          <cell r="BF9">
            <v>0</v>
          </cell>
          <cell r="BG9">
            <v>364</v>
          </cell>
          <cell r="BH9">
            <v>0</v>
          </cell>
          <cell r="BI9">
            <v>360</v>
          </cell>
          <cell r="BJ9">
            <v>0</v>
          </cell>
          <cell r="BK9">
            <v>364</v>
          </cell>
          <cell r="BL9">
            <v>0</v>
          </cell>
          <cell r="BM9">
            <v>362</v>
          </cell>
          <cell r="BN9">
            <v>0</v>
          </cell>
          <cell r="BO9">
            <v>363</v>
          </cell>
          <cell r="BP9">
            <v>0</v>
          </cell>
          <cell r="BQ9">
            <v>365</v>
          </cell>
          <cell r="BR9">
            <v>0</v>
          </cell>
          <cell r="BS9">
            <v>365</v>
          </cell>
          <cell r="BT9">
            <v>0</v>
          </cell>
          <cell r="BU9">
            <v>365</v>
          </cell>
          <cell r="BV9">
            <v>0</v>
          </cell>
          <cell r="BW9">
            <v>366</v>
          </cell>
          <cell r="BX9">
            <v>0</v>
          </cell>
          <cell r="BY9">
            <v>368</v>
          </cell>
          <cell r="BZ9">
            <v>0</v>
          </cell>
          <cell r="CA9">
            <v>361</v>
          </cell>
          <cell r="CB9">
            <v>0</v>
          </cell>
        </row>
        <row r="10">
          <cell r="E10">
            <v>1318</v>
          </cell>
          <cell r="F10">
            <v>982</v>
          </cell>
        </row>
        <row r="11">
          <cell r="E11">
            <v>1309</v>
          </cell>
          <cell r="F11">
            <v>965</v>
          </cell>
        </row>
        <row r="12">
          <cell r="E12">
            <v>1307</v>
          </cell>
          <cell r="F12">
            <v>958</v>
          </cell>
        </row>
        <row r="13">
          <cell r="E13">
            <v>1299</v>
          </cell>
          <cell r="F13">
            <v>967</v>
          </cell>
        </row>
        <row r="14">
          <cell r="E14">
            <v>1292</v>
          </cell>
          <cell r="F14">
            <v>967</v>
          </cell>
        </row>
        <row r="15">
          <cell r="E15">
            <v>1293</v>
          </cell>
          <cell r="F15">
            <v>963</v>
          </cell>
        </row>
        <row r="16">
          <cell r="E16">
            <v>1297</v>
          </cell>
          <cell r="F16">
            <v>963</v>
          </cell>
        </row>
        <row r="17">
          <cell r="E17">
            <v>1287</v>
          </cell>
          <cell r="F17">
            <v>973</v>
          </cell>
        </row>
        <row r="18">
          <cell r="E18">
            <v>1288</v>
          </cell>
          <cell r="F18">
            <v>1002</v>
          </cell>
        </row>
        <row r="19">
          <cell r="E19">
            <v>1286</v>
          </cell>
          <cell r="F19">
            <v>1000</v>
          </cell>
        </row>
        <row r="20">
          <cell r="E20">
            <v>1311</v>
          </cell>
          <cell r="F20">
            <v>1008</v>
          </cell>
        </row>
        <row r="21">
          <cell r="E21">
            <v>1301</v>
          </cell>
          <cell r="F21">
            <v>1009</v>
          </cell>
        </row>
        <row r="22">
          <cell r="E22">
            <v>1321</v>
          </cell>
          <cell r="F22">
            <v>1013</v>
          </cell>
        </row>
        <row r="23">
          <cell r="E23">
            <v>1311</v>
          </cell>
          <cell r="F23">
            <v>1025</v>
          </cell>
        </row>
        <row r="24">
          <cell r="E24">
            <v>1321</v>
          </cell>
          <cell r="F24">
            <v>1019</v>
          </cell>
        </row>
        <row r="25">
          <cell r="E25">
            <v>1320</v>
          </cell>
          <cell r="F25">
            <v>1012</v>
          </cell>
        </row>
        <row r="26">
          <cell r="E26">
            <v>1318</v>
          </cell>
          <cell r="F26">
            <v>1012</v>
          </cell>
        </row>
        <row r="27">
          <cell r="E27">
            <v>1314</v>
          </cell>
          <cell r="F27">
            <v>1018</v>
          </cell>
        </row>
        <row r="28">
          <cell r="E28">
            <v>1327</v>
          </cell>
          <cell r="F28">
            <v>997</v>
          </cell>
        </row>
        <row r="37">
          <cell r="E37">
            <v>593</v>
          </cell>
          <cell r="F37">
            <v>362</v>
          </cell>
        </row>
        <row r="38">
          <cell r="E38">
            <v>591</v>
          </cell>
          <cell r="F38">
            <v>364</v>
          </cell>
        </row>
        <row r="39">
          <cell r="E39">
            <v>591</v>
          </cell>
          <cell r="F39">
            <v>365</v>
          </cell>
        </row>
        <row r="40">
          <cell r="E40">
            <v>590</v>
          </cell>
          <cell r="F40">
            <v>362</v>
          </cell>
        </row>
        <row r="41">
          <cell r="E41">
            <v>588</v>
          </cell>
          <cell r="F41">
            <v>361</v>
          </cell>
        </row>
        <row r="42">
          <cell r="E42">
            <v>586</v>
          </cell>
          <cell r="F42">
            <v>361</v>
          </cell>
        </row>
        <row r="43">
          <cell r="E43">
            <v>586</v>
          </cell>
          <cell r="F43">
            <v>359</v>
          </cell>
        </row>
        <row r="44">
          <cell r="E44">
            <v>587</v>
          </cell>
          <cell r="F44">
            <v>359</v>
          </cell>
        </row>
        <row r="45">
          <cell r="E45">
            <v>585</v>
          </cell>
          <cell r="F45">
            <v>359</v>
          </cell>
        </row>
        <row r="46">
          <cell r="E46">
            <v>586</v>
          </cell>
          <cell r="F46">
            <v>360</v>
          </cell>
        </row>
        <row r="47">
          <cell r="E47">
            <v>587</v>
          </cell>
          <cell r="F47">
            <v>358</v>
          </cell>
        </row>
        <row r="48">
          <cell r="E48">
            <v>590</v>
          </cell>
          <cell r="F48">
            <v>356</v>
          </cell>
        </row>
        <row r="49">
          <cell r="E49">
            <v>586</v>
          </cell>
          <cell r="F49">
            <v>363</v>
          </cell>
        </row>
        <row r="50">
          <cell r="E50">
            <v>588</v>
          </cell>
          <cell r="F50">
            <v>364</v>
          </cell>
        </row>
        <row r="51">
          <cell r="E51">
            <v>590</v>
          </cell>
          <cell r="F51">
            <v>360</v>
          </cell>
        </row>
        <row r="52">
          <cell r="E52">
            <v>600</v>
          </cell>
          <cell r="F52">
            <v>364</v>
          </cell>
        </row>
        <row r="53">
          <cell r="E53">
            <v>610</v>
          </cell>
          <cell r="F53">
            <v>362</v>
          </cell>
        </row>
        <row r="54">
          <cell r="E54">
            <v>612</v>
          </cell>
          <cell r="F54">
            <v>363</v>
          </cell>
        </row>
        <row r="55">
          <cell r="E55">
            <v>610</v>
          </cell>
          <cell r="F55">
            <v>365</v>
          </cell>
        </row>
        <row r="56">
          <cell r="E56">
            <v>614</v>
          </cell>
          <cell r="F56">
            <v>365</v>
          </cell>
        </row>
        <row r="57">
          <cell r="E57">
            <v>607</v>
          </cell>
          <cell r="F57">
            <v>365</v>
          </cell>
        </row>
        <row r="58">
          <cell r="E58">
            <v>605</v>
          </cell>
          <cell r="F58">
            <v>366</v>
          </cell>
        </row>
        <row r="59">
          <cell r="E59">
            <v>614</v>
          </cell>
          <cell r="F59">
            <v>368</v>
          </cell>
        </row>
        <row r="60">
          <cell r="E60">
            <v>622</v>
          </cell>
          <cell r="F60">
            <v>361</v>
          </cell>
        </row>
      </sheetData>
      <sheetData sheetId="8">
        <row r="5">
          <cell r="E5">
            <v>668</v>
          </cell>
          <cell r="F5">
            <v>2566</v>
          </cell>
          <cell r="G5">
            <v>2222</v>
          </cell>
          <cell r="H5">
            <v>1155</v>
          </cell>
          <cell r="I5">
            <v>1214</v>
          </cell>
          <cell r="J5">
            <v>2784</v>
          </cell>
          <cell r="K5">
            <v>516</v>
          </cell>
          <cell r="M5">
            <v>1746</v>
          </cell>
          <cell r="N5">
            <v>613</v>
          </cell>
          <cell r="AE5">
            <v>4</v>
          </cell>
          <cell r="BT5">
            <v>2222</v>
          </cell>
          <cell r="BU5">
            <v>0</v>
          </cell>
          <cell r="BV5">
            <v>2255</v>
          </cell>
          <cell r="BW5">
            <v>0</v>
          </cell>
          <cell r="BX5">
            <v>2050</v>
          </cell>
          <cell r="BY5">
            <v>0</v>
          </cell>
          <cell r="BZ5">
            <v>2117</v>
          </cell>
          <cell r="CA5">
            <v>0</v>
          </cell>
          <cell r="CB5">
            <v>2129</v>
          </cell>
          <cell r="CC5">
            <v>0</v>
          </cell>
          <cell r="CD5">
            <v>2125</v>
          </cell>
          <cell r="CE5">
            <v>0</v>
          </cell>
          <cell r="CF5">
            <v>2075</v>
          </cell>
          <cell r="CG5">
            <v>0</v>
          </cell>
          <cell r="CH5">
            <v>2150</v>
          </cell>
          <cell r="CI5">
            <v>0</v>
          </cell>
          <cell r="CJ5">
            <v>2088</v>
          </cell>
          <cell r="CK5">
            <v>0</v>
          </cell>
          <cell r="CL5">
            <v>2423</v>
          </cell>
          <cell r="CM5">
            <v>0</v>
          </cell>
          <cell r="CN5">
            <v>2407</v>
          </cell>
          <cell r="CO5">
            <v>0</v>
          </cell>
          <cell r="CP5">
            <v>2419</v>
          </cell>
          <cell r="CQ5">
            <v>0</v>
          </cell>
          <cell r="CR5">
            <v>2390</v>
          </cell>
          <cell r="CS5">
            <v>0</v>
          </cell>
          <cell r="CT5">
            <v>2495</v>
          </cell>
          <cell r="CU5">
            <v>0</v>
          </cell>
          <cell r="CV5">
            <v>2553</v>
          </cell>
          <cell r="CW5">
            <v>0</v>
          </cell>
          <cell r="CX5">
            <v>2541</v>
          </cell>
          <cell r="CY5">
            <v>0</v>
          </cell>
          <cell r="CZ5">
            <v>2495</v>
          </cell>
          <cell r="DA5">
            <v>0</v>
          </cell>
          <cell r="DB5">
            <v>2516</v>
          </cell>
          <cell r="DC5">
            <v>0</v>
          </cell>
          <cell r="DD5">
            <v>2482</v>
          </cell>
          <cell r="DE5">
            <v>0</v>
          </cell>
          <cell r="DF5">
            <v>2096</v>
          </cell>
          <cell r="DG5">
            <v>0</v>
          </cell>
          <cell r="DH5">
            <v>2108</v>
          </cell>
          <cell r="DI5">
            <v>0</v>
          </cell>
          <cell r="DJ5">
            <v>2167</v>
          </cell>
          <cell r="DK5">
            <v>0</v>
          </cell>
          <cell r="DL5">
            <v>2340</v>
          </cell>
          <cell r="DM5">
            <v>0</v>
          </cell>
          <cell r="DN5">
            <v>2289</v>
          </cell>
          <cell r="DO5">
            <v>0</v>
          </cell>
        </row>
        <row r="6">
          <cell r="E6">
            <v>667</v>
          </cell>
          <cell r="F6">
            <v>2558</v>
          </cell>
          <cell r="G6">
            <v>2255</v>
          </cell>
          <cell r="H6">
            <v>1134</v>
          </cell>
          <cell r="I6">
            <v>1210</v>
          </cell>
          <cell r="J6">
            <v>2785</v>
          </cell>
          <cell r="K6">
            <v>527</v>
          </cell>
          <cell r="M6">
            <v>1743</v>
          </cell>
          <cell r="N6">
            <v>608</v>
          </cell>
          <cell r="AE6">
            <v>5</v>
          </cell>
          <cell r="BT6">
            <v>688</v>
          </cell>
          <cell r="BU6">
            <v>0</v>
          </cell>
          <cell r="BV6">
            <v>693</v>
          </cell>
          <cell r="BW6">
            <v>0</v>
          </cell>
          <cell r="BX6">
            <v>635</v>
          </cell>
          <cell r="BY6">
            <v>0</v>
          </cell>
          <cell r="BZ6">
            <v>621</v>
          </cell>
          <cell r="CA6">
            <v>0</v>
          </cell>
          <cell r="CB6">
            <v>634</v>
          </cell>
          <cell r="CC6">
            <v>0</v>
          </cell>
          <cell r="CD6">
            <v>639</v>
          </cell>
          <cell r="CE6">
            <v>0</v>
          </cell>
          <cell r="CF6">
            <v>605</v>
          </cell>
          <cell r="CG6">
            <v>0</v>
          </cell>
          <cell r="CH6">
            <v>609</v>
          </cell>
          <cell r="CI6">
            <v>0</v>
          </cell>
          <cell r="CJ6">
            <v>604</v>
          </cell>
          <cell r="CK6">
            <v>0</v>
          </cell>
          <cell r="CL6">
            <v>698</v>
          </cell>
          <cell r="CM6">
            <v>0</v>
          </cell>
          <cell r="CN6">
            <v>697</v>
          </cell>
          <cell r="CO6">
            <v>0</v>
          </cell>
          <cell r="CP6">
            <v>701</v>
          </cell>
          <cell r="CQ6">
            <v>0</v>
          </cell>
          <cell r="CR6">
            <v>693</v>
          </cell>
          <cell r="CS6">
            <v>0</v>
          </cell>
          <cell r="CT6">
            <v>702</v>
          </cell>
          <cell r="CU6">
            <v>0</v>
          </cell>
          <cell r="CV6">
            <v>718</v>
          </cell>
          <cell r="CW6">
            <v>0</v>
          </cell>
          <cell r="CX6">
            <v>714</v>
          </cell>
          <cell r="CY6">
            <v>0</v>
          </cell>
          <cell r="CZ6">
            <v>705</v>
          </cell>
          <cell r="DA6">
            <v>0</v>
          </cell>
          <cell r="DB6">
            <v>710</v>
          </cell>
          <cell r="DC6">
            <v>0</v>
          </cell>
          <cell r="DD6">
            <v>723</v>
          </cell>
          <cell r="DE6">
            <v>0</v>
          </cell>
          <cell r="DF6">
            <v>634</v>
          </cell>
          <cell r="DG6">
            <v>0</v>
          </cell>
          <cell r="DH6">
            <v>642</v>
          </cell>
          <cell r="DI6">
            <v>0</v>
          </cell>
          <cell r="DJ6">
            <v>660</v>
          </cell>
          <cell r="DK6">
            <v>0</v>
          </cell>
          <cell r="DL6">
            <v>705</v>
          </cell>
          <cell r="DM6">
            <v>0</v>
          </cell>
          <cell r="DN6">
            <v>689</v>
          </cell>
          <cell r="DO6">
            <v>0</v>
          </cell>
        </row>
        <row r="7">
          <cell r="E7">
            <v>656</v>
          </cell>
          <cell r="F7">
            <v>2579</v>
          </cell>
          <cell r="G7">
            <v>2050</v>
          </cell>
          <cell r="H7">
            <v>1147</v>
          </cell>
          <cell r="I7">
            <v>1209</v>
          </cell>
          <cell r="J7">
            <v>2772</v>
          </cell>
          <cell r="K7">
            <v>522</v>
          </cell>
          <cell r="M7">
            <v>1742</v>
          </cell>
          <cell r="N7">
            <v>606</v>
          </cell>
          <cell r="AE7">
            <v>5</v>
          </cell>
          <cell r="BT7">
            <v>1155</v>
          </cell>
          <cell r="BU7">
            <v>0</v>
          </cell>
          <cell r="BV7">
            <v>1134</v>
          </cell>
          <cell r="BW7">
            <v>0</v>
          </cell>
          <cell r="BX7">
            <v>1147</v>
          </cell>
          <cell r="BY7">
            <v>0</v>
          </cell>
          <cell r="BZ7">
            <v>1126</v>
          </cell>
          <cell r="CA7">
            <v>0</v>
          </cell>
          <cell r="CB7">
            <v>1146</v>
          </cell>
          <cell r="CC7">
            <v>0</v>
          </cell>
          <cell r="CD7">
            <v>1143</v>
          </cell>
          <cell r="CE7">
            <v>0</v>
          </cell>
          <cell r="CF7">
            <v>1134</v>
          </cell>
          <cell r="CG7">
            <v>0</v>
          </cell>
          <cell r="CH7">
            <v>1150</v>
          </cell>
          <cell r="CI7">
            <v>0</v>
          </cell>
          <cell r="CJ7">
            <v>1155</v>
          </cell>
          <cell r="CK7">
            <v>0</v>
          </cell>
          <cell r="CL7">
            <v>1164</v>
          </cell>
          <cell r="CM7">
            <v>0</v>
          </cell>
          <cell r="CN7">
            <v>1146</v>
          </cell>
          <cell r="CO7">
            <v>0</v>
          </cell>
          <cell r="CP7">
            <v>1134</v>
          </cell>
          <cell r="CQ7">
            <v>0</v>
          </cell>
          <cell r="CR7">
            <v>1118</v>
          </cell>
          <cell r="CS7">
            <v>0</v>
          </cell>
          <cell r="CT7">
            <v>1150</v>
          </cell>
          <cell r="CU7">
            <v>0</v>
          </cell>
          <cell r="CV7">
            <v>1139</v>
          </cell>
          <cell r="CW7">
            <v>0</v>
          </cell>
          <cell r="CX7">
            <v>1167</v>
          </cell>
          <cell r="CY7">
            <v>0</v>
          </cell>
          <cell r="CZ7">
            <v>1180</v>
          </cell>
          <cell r="DA7">
            <v>0</v>
          </cell>
          <cell r="DB7">
            <v>1185</v>
          </cell>
          <cell r="DC7">
            <v>0</v>
          </cell>
          <cell r="DD7">
            <v>1184</v>
          </cell>
          <cell r="DE7">
            <v>0</v>
          </cell>
          <cell r="DF7">
            <v>1201</v>
          </cell>
          <cell r="DG7">
            <v>0</v>
          </cell>
          <cell r="DH7">
            <v>1197</v>
          </cell>
          <cell r="DI7">
            <v>0</v>
          </cell>
          <cell r="DJ7">
            <v>1176</v>
          </cell>
          <cell r="DK7">
            <v>0</v>
          </cell>
          <cell r="DL7">
            <v>1193</v>
          </cell>
          <cell r="DM7">
            <v>0</v>
          </cell>
          <cell r="DN7">
            <v>1172</v>
          </cell>
          <cell r="DO7">
            <v>0</v>
          </cell>
        </row>
        <row r="8">
          <cell r="E8">
            <v>667</v>
          </cell>
          <cell r="F8">
            <v>2574</v>
          </cell>
          <cell r="G8">
            <v>2117</v>
          </cell>
          <cell r="H8">
            <v>1126</v>
          </cell>
          <cell r="I8">
            <v>1189</v>
          </cell>
          <cell r="J8">
            <v>2763</v>
          </cell>
          <cell r="K8">
            <v>527</v>
          </cell>
          <cell r="M8">
            <v>1753</v>
          </cell>
          <cell r="N8">
            <v>625</v>
          </cell>
          <cell r="AE8">
            <v>4</v>
          </cell>
          <cell r="BT8">
            <v>105</v>
          </cell>
          <cell r="BU8">
            <v>0</v>
          </cell>
          <cell r="BV8">
            <v>100</v>
          </cell>
          <cell r="BW8">
            <v>0</v>
          </cell>
          <cell r="BX8">
            <v>97</v>
          </cell>
          <cell r="BY8">
            <v>0</v>
          </cell>
          <cell r="BZ8">
            <v>84</v>
          </cell>
          <cell r="CA8">
            <v>8</v>
          </cell>
          <cell r="CB8">
            <v>101</v>
          </cell>
          <cell r="CC8">
            <v>0</v>
          </cell>
          <cell r="CD8">
            <v>84</v>
          </cell>
          <cell r="CE8">
            <v>4</v>
          </cell>
          <cell r="CF8">
            <v>92</v>
          </cell>
          <cell r="CG8">
            <v>0</v>
          </cell>
          <cell r="CH8">
            <v>97</v>
          </cell>
          <cell r="CI8">
            <v>0</v>
          </cell>
          <cell r="CJ8">
            <v>96</v>
          </cell>
          <cell r="CK8">
            <v>0</v>
          </cell>
          <cell r="CL8">
            <v>101</v>
          </cell>
          <cell r="CM8">
            <v>0</v>
          </cell>
          <cell r="CN8">
            <v>101</v>
          </cell>
          <cell r="CO8">
            <v>0</v>
          </cell>
          <cell r="CP8">
            <v>88</v>
          </cell>
          <cell r="CQ8">
            <v>9</v>
          </cell>
          <cell r="CR8">
            <v>42</v>
          </cell>
          <cell r="CS8">
            <v>37</v>
          </cell>
          <cell r="CT8">
            <v>21</v>
          </cell>
          <cell r="CU8">
            <v>59</v>
          </cell>
          <cell r="CV8">
            <v>9</v>
          </cell>
          <cell r="CW8">
            <v>59</v>
          </cell>
          <cell r="CX8">
            <v>79</v>
          </cell>
          <cell r="CY8">
            <v>8</v>
          </cell>
          <cell r="CZ8">
            <v>93</v>
          </cell>
          <cell r="DA8">
            <v>0</v>
          </cell>
          <cell r="DB8">
            <v>92</v>
          </cell>
          <cell r="DC8">
            <v>0</v>
          </cell>
          <cell r="DD8">
            <v>97</v>
          </cell>
          <cell r="DE8">
            <v>0</v>
          </cell>
          <cell r="DF8">
            <v>96</v>
          </cell>
          <cell r="DG8">
            <v>0</v>
          </cell>
          <cell r="DH8">
            <v>97</v>
          </cell>
          <cell r="DI8">
            <v>0</v>
          </cell>
          <cell r="DJ8">
            <v>97</v>
          </cell>
          <cell r="DK8">
            <v>0</v>
          </cell>
          <cell r="DL8">
            <v>92</v>
          </cell>
          <cell r="DM8">
            <v>0</v>
          </cell>
          <cell r="DN8">
            <v>97</v>
          </cell>
          <cell r="DO8">
            <v>0</v>
          </cell>
        </row>
        <row r="9">
          <cell r="E9">
            <v>656</v>
          </cell>
          <cell r="F9">
            <v>2571</v>
          </cell>
          <cell r="G9">
            <v>2129</v>
          </cell>
          <cell r="H9">
            <v>1146</v>
          </cell>
          <cell r="I9">
            <v>1197</v>
          </cell>
          <cell r="J9">
            <v>2768</v>
          </cell>
          <cell r="K9">
            <v>533</v>
          </cell>
          <cell r="M9">
            <v>1759</v>
          </cell>
          <cell r="N9">
            <v>622</v>
          </cell>
          <cell r="AE9">
            <v>5</v>
          </cell>
          <cell r="BT9">
            <v>1214</v>
          </cell>
          <cell r="BU9">
            <v>0</v>
          </cell>
          <cell r="BV9">
            <v>1210</v>
          </cell>
          <cell r="BW9">
            <v>0</v>
          </cell>
          <cell r="BX9">
            <v>1209</v>
          </cell>
          <cell r="BY9">
            <v>0</v>
          </cell>
          <cell r="BZ9">
            <v>1189</v>
          </cell>
          <cell r="CA9">
            <v>0</v>
          </cell>
          <cell r="CB9">
            <v>1197</v>
          </cell>
          <cell r="CC9">
            <v>0</v>
          </cell>
          <cell r="CD9">
            <v>1197</v>
          </cell>
          <cell r="CE9">
            <v>0</v>
          </cell>
          <cell r="CF9">
            <v>1201</v>
          </cell>
          <cell r="CG9">
            <v>0</v>
          </cell>
          <cell r="CH9">
            <v>1180</v>
          </cell>
          <cell r="CI9">
            <v>0</v>
          </cell>
          <cell r="CJ9">
            <v>1193</v>
          </cell>
          <cell r="CK9">
            <v>0</v>
          </cell>
          <cell r="CL9">
            <v>1180</v>
          </cell>
          <cell r="CM9">
            <v>0</v>
          </cell>
          <cell r="CN9">
            <v>1189</v>
          </cell>
          <cell r="CO9">
            <v>0</v>
          </cell>
          <cell r="CP9">
            <v>1180</v>
          </cell>
          <cell r="CQ9">
            <v>0</v>
          </cell>
          <cell r="CR9">
            <v>1184</v>
          </cell>
          <cell r="CS9">
            <v>0</v>
          </cell>
          <cell r="CT9">
            <v>1202</v>
          </cell>
          <cell r="CU9">
            <v>0</v>
          </cell>
          <cell r="CV9">
            <v>1222</v>
          </cell>
          <cell r="CW9">
            <v>0</v>
          </cell>
          <cell r="CX9">
            <v>1235</v>
          </cell>
          <cell r="CY9">
            <v>0</v>
          </cell>
          <cell r="CZ9">
            <v>1239</v>
          </cell>
          <cell r="DA9">
            <v>0</v>
          </cell>
          <cell r="DB9">
            <v>1239</v>
          </cell>
          <cell r="DC9">
            <v>0</v>
          </cell>
          <cell r="DD9">
            <v>1239</v>
          </cell>
          <cell r="DE9">
            <v>0</v>
          </cell>
          <cell r="DF9">
            <v>1247</v>
          </cell>
          <cell r="DG9">
            <v>0</v>
          </cell>
          <cell r="DH9">
            <v>1252</v>
          </cell>
          <cell r="DI9">
            <v>0</v>
          </cell>
          <cell r="DJ9">
            <v>1243</v>
          </cell>
          <cell r="DK9">
            <v>0</v>
          </cell>
          <cell r="DL9">
            <v>1243</v>
          </cell>
          <cell r="DM9">
            <v>0</v>
          </cell>
          <cell r="DN9">
            <v>1252</v>
          </cell>
          <cell r="DO9">
            <v>0</v>
          </cell>
        </row>
        <row r="10">
          <cell r="E10">
            <v>667</v>
          </cell>
          <cell r="F10">
            <v>2566</v>
          </cell>
          <cell r="G10">
            <v>2125</v>
          </cell>
          <cell r="H10">
            <v>1143</v>
          </cell>
          <cell r="I10">
            <v>1197</v>
          </cell>
          <cell r="J10">
            <v>2839</v>
          </cell>
          <cell r="K10">
            <v>534</v>
          </cell>
          <cell r="M10">
            <v>1766</v>
          </cell>
          <cell r="N10">
            <v>622</v>
          </cell>
          <cell r="AE10">
            <v>4</v>
          </cell>
          <cell r="BT10">
            <v>479</v>
          </cell>
          <cell r="BU10">
            <v>0</v>
          </cell>
          <cell r="BV10">
            <v>491</v>
          </cell>
          <cell r="BW10">
            <v>0</v>
          </cell>
          <cell r="BX10">
            <v>487</v>
          </cell>
          <cell r="BY10">
            <v>0</v>
          </cell>
          <cell r="BZ10">
            <v>445</v>
          </cell>
          <cell r="CA10">
            <v>0</v>
          </cell>
          <cell r="CB10">
            <v>446</v>
          </cell>
          <cell r="CC10">
            <v>0</v>
          </cell>
          <cell r="CD10">
            <v>432</v>
          </cell>
          <cell r="CE10">
            <v>0</v>
          </cell>
          <cell r="CF10">
            <v>433</v>
          </cell>
          <cell r="CG10">
            <v>0</v>
          </cell>
          <cell r="CH10">
            <v>437</v>
          </cell>
          <cell r="CI10">
            <v>0</v>
          </cell>
          <cell r="CJ10">
            <v>432</v>
          </cell>
          <cell r="CK10">
            <v>0</v>
          </cell>
          <cell r="CL10">
            <v>433</v>
          </cell>
          <cell r="CM10">
            <v>0</v>
          </cell>
          <cell r="CN10">
            <v>432</v>
          </cell>
          <cell r="CO10">
            <v>0</v>
          </cell>
          <cell r="CP10">
            <v>429</v>
          </cell>
          <cell r="CQ10">
            <v>0</v>
          </cell>
          <cell r="CR10">
            <v>424</v>
          </cell>
          <cell r="CS10">
            <v>0</v>
          </cell>
          <cell r="CT10">
            <v>420</v>
          </cell>
          <cell r="CU10">
            <v>0</v>
          </cell>
          <cell r="CV10">
            <v>424</v>
          </cell>
          <cell r="CW10">
            <v>0</v>
          </cell>
          <cell r="CX10">
            <v>420</v>
          </cell>
          <cell r="CY10">
            <v>0</v>
          </cell>
          <cell r="CZ10">
            <v>424</v>
          </cell>
          <cell r="DA10">
            <v>0</v>
          </cell>
          <cell r="DB10">
            <v>425</v>
          </cell>
          <cell r="DC10">
            <v>0</v>
          </cell>
          <cell r="DD10">
            <v>436</v>
          </cell>
          <cell r="DE10">
            <v>0</v>
          </cell>
          <cell r="DF10">
            <v>429</v>
          </cell>
          <cell r="DG10">
            <v>0</v>
          </cell>
          <cell r="DH10">
            <v>441</v>
          </cell>
          <cell r="DI10">
            <v>0</v>
          </cell>
          <cell r="DJ10">
            <v>437</v>
          </cell>
          <cell r="DK10">
            <v>0</v>
          </cell>
          <cell r="DL10">
            <v>436</v>
          </cell>
          <cell r="DM10">
            <v>0</v>
          </cell>
          <cell r="DN10">
            <v>437</v>
          </cell>
          <cell r="DO10">
            <v>0</v>
          </cell>
        </row>
        <row r="11">
          <cell r="E11">
            <v>664</v>
          </cell>
          <cell r="F11">
            <v>2553</v>
          </cell>
          <cell r="G11">
            <v>2075</v>
          </cell>
          <cell r="H11">
            <v>1134</v>
          </cell>
          <cell r="I11">
            <v>1201</v>
          </cell>
          <cell r="J11">
            <v>2793</v>
          </cell>
          <cell r="K11">
            <v>527</v>
          </cell>
          <cell r="M11">
            <v>1757</v>
          </cell>
          <cell r="N11">
            <v>604</v>
          </cell>
          <cell r="AE11">
            <v>4</v>
          </cell>
          <cell r="BT11">
            <v>2784</v>
          </cell>
          <cell r="BU11">
            <v>0</v>
          </cell>
          <cell r="BV11">
            <v>2785</v>
          </cell>
          <cell r="BW11">
            <v>0</v>
          </cell>
          <cell r="BX11">
            <v>2772</v>
          </cell>
          <cell r="BY11">
            <v>0</v>
          </cell>
          <cell r="BZ11">
            <v>2763</v>
          </cell>
          <cell r="CA11">
            <v>0</v>
          </cell>
          <cell r="CB11">
            <v>2768</v>
          </cell>
          <cell r="CC11">
            <v>0</v>
          </cell>
          <cell r="CD11">
            <v>2839</v>
          </cell>
          <cell r="CE11">
            <v>0</v>
          </cell>
          <cell r="CF11">
            <v>2793</v>
          </cell>
          <cell r="CG11">
            <v>0</v>
          </cell>
          <cell r="CH11">
            <v>2789</v>
          </cell>
          <cell r="CI11">
            <v>0</v>
          </cell>
          <cell r="CJ11">
            <v>2760</v>
          </cell>
          <cell r="CK11">
            <v>0</v>
          </cell>
          <cell r="CL11">
            <v>2755</v>
          </cell>
          <cell r="CM11">
            <v>0</v>
          </cell>
          <cell r="CN11">
            <v>2759</v>
          </cell>
          <cell r="CO11">
            <v>0</v>
          </cell>
          <cell r="CP11">
            <v>2734</v>
          </cell>
          <cell r="CQ11">
            <v>0</v>
          </cell>
          <cell r="CR11">
            <v>2735</v>
          </cell>
          <cell r="CS11">
            <v>0</v>
          </cell>
          <cell r="CT11">
            <v>2717</v>
          </cell>
          <cell r="CU11">
            <v>0</v>
          </cell>
          <cell r="CV11">
            <v>2743</v>
          </cell>
          <cell r="CW11">
            <v>0</v>
          </cell>
          <cell r="CX11">
            <v>2725</v>
          </cell>
          <cell r="CY11">
            <v>0</v>
          </cell>
          <cell r="CZ11">
            <v>2739</v>
          </cell>
          <cell r="DA11">
            <v>0</v>
          </cell>
          <cell r="DB11">
            <v>2776</v>
          </cell>
          <cell r="DC11">
            <v>0</v>
          </cell>
          <cell r="DD11">
            <v>2793</v>
          </cell>
          <cell r="DE11">
            <v>0</v>
          </cell>
          <cell r="DF11">
            <v>2806</v>
          </cell>
          <cell r="DG11">
            <v>0</v>
          </cell>
          <cell r="DH11">
            <v>2830</v>
          </cell>
          <cell r="DI11">
            <v>0</v>
          </cell>
          <cell r="DJ11">
            <v>2806</v>
          </cell>
          <cell r="DK11">
            <v>0</v>
          </cell>
          <cell r="DL11">
            <v>2835</v>
          </cell>
          <cell r="DM11">
            <v>0</v>
          </cell>
          <cell r="DN11">
            <v>2810</v>
          </cell>
          <cell r="DO11">
            <v>0</v>
          </cell>
        </row>
        <row r="12">
          <cell r="E12">
            <v>655</v>
          </cell>
          <cell r="F12">
            <v>2567</v>
          </cell>
          <cell r="G12">
            <v>2150</v>
          </cell>
          <cell r="H12">
            <v>1150</v>
          </cell>
          <cell r="I12">
            <v>1180</v>
          </cell>
          <cell r="J12">
            <v>2789</v>
          </cell>
          <cell r="K12">
            <v>522</v>
          </cell>
          <cell r="M12">
            <v>1769</v>
          </cell>
          <cell r="N12">
            <v>564</v>
          </cell>
          <cell r="AE12">
            <v>5</v>
          </cell>
          <cell r="BT12">
            <v>1659</v>
          </cell>
          <cell r="BU12">
            <v>0</v>
          </cell>
          <cell r="BV12">
            <v>1659</v>
          </cell>
          <cell r="BW12">
            <v>0</v>
          </cell>
          <cell r="BX12">
            <v>1600</v>
          </cell>
          <cell r="BY12">
            <v>0</v>
          </cell>
          <cell r="BZ12">
            <v>1554</v>
          </cell>
          <cell r="CA12">
            <v>0</v>
          </cell>
          <cell r="CB12">
            <v>1546</v>
          </cell>
          <cell r="CC12">
            <v>0</v>
          </cell>
          <cell r="CD12">
            <v>1600</v>
          </cell>
          <cell r="CE12">
            <v>0</v>
          </cell>
          <cell r="CF12">
            <v>1584</v>
          </cell>
          <cell r="CG12">
            <v>0</v>
          </cell>
          <cell r="CH12">
            <v>1587</v>
          </cell>
          <cell r="CI12">
            <v>0</v>
          </cell>
          <cell r="CJ12">
            <v>1596</v>
          </cell>
          <cell r="CK12">
            <v>0</v>
          </cell>
          <cell r="CL12">
            <v>1529</v>
          </cell>
          <cell r="CM12">
            <v>0</v>
          </cell>
          <cell r="CN12">
            <v>1512</v>
          </cell>
          <cell r="CO12">
            <v>0</v>
          </cell>
          <cell r="CP12">
            <v>1495</v>
          </cell>
          <cell r="CQ12">
            <v>0</v>
          </cell>
          <cell r="CR12">
            <v>1500</v>
          </cell>
          <cell r="CS12">
            <v>0</v>
          </cell>
          <cell r="CT12">
            <v>1499</v>
          </cell>
          <cell r="CU12">
            <v>0</v>
          </cell>
          <cell r="CV12">
            <v>1491</v>
          </cell>
          <cell r="CW12">
            <v>0</v>
          </cell>
          <cell r="CX12">
            <v>1474</v>
          </cell>
          <cell r="CY12">
            <v>0</v>
          </cell>
          <cell r="CZ12">
            <v>1500</v>
          </cell>
          <cell r="DA12">
            <v>0</v>
          </cell>
          <cell r="DB12">
            <v>1537</v>
          </cell>
          <cell r="DC12">
            <v>0</v>
          </cell>
          <cell r="DD12">
            <v>1550</v>
          </cell>
          <cell r="DE12">
            <v>0</v>
          </cell>
          <cell r="DF12">
            <v>1562</v>
          </cell>
          <cell r="DG12">
            <v>0</v>
          </cell>
          <cell r="DH12">
            <v>1571</v>
          </cell>
          <cell r="DI12">
            <v>0</v>
          </cell>
          <cell r="DJ12">
            <v>1554</v>
          </cell>
          <cell r="DK12">
            <v>0</v>
          </cell>
          <cell r="DL12">
            <v>1566</v>
          </cell>
          <cell r="DM12">
            <v>0</v>
          </cell>
          <cell r="DN12">
            <v>1533</v>
          </cell>
          <cell r="DO12">
            <v>0</v>
          </cell>
        </row>
        <row r="13">
          <cell r="E13">
            <v>672</v>
          </cell>
          <cell r="F13">
            <v>2562</v>
          </cell>
          <cell r="G13">
            <v>2088</v>
          </cell>
          <cell r="H13">
            <v>1155</v>
          </cell>
          <cell r="I13">
            <v>1193</v>
          </cell>
          <cell r="J13">
            <v>2760</v>
          </cell>
          <cell r="K13">
            <v>512</v>
          </cell>
          <cell r="M13">
            <v>1753</v>
          </cell>
          <cell r="N13">
            <v>542</v>
          </cell>
          <cell r="AE13">
            <v>5</v>
          </cell>
          <cell r="BT13">
            <v>668</v>
          </cell>
          <cell r="BU13">
            <v>0</v>
          </cell>
          <cell r="BV13">
            <v>667</v>
          </cell>
          <cell r="BW13">
            <v>0</v>
          </cell>
          <cell r="BX13">
            <v>656</v>
          </cell>
          <cell r="BY13">
            <v>0</v>
          </cell>
          <cell r="BZ13">
            <v>667</v>
          </cell>
          <cell r="CA13">
            <v>0</v>
          </cell>
          <cell r="CB13">
            <v>656</v>
          </cell>
          <cell r="CC13">
            <v>0</v>
          </cell>
          <cell r="CD13">
            <v>667</v>
          </cell>
          <cell r="CE13">
            <v>0</v>
          </cell>
          <cell r="CF13">
            <v>664</v>
          </cell>
          <cell r="CG13">
            <v>0</v>
          </cell>
          <cell r="CH13">
            <v>655</v>
          </cell>
          <cell r="CI13">
            <v>0</v>
          </cell>
          <cell r="CJ13">
            <v>672</v>
          </cell>
          <cell r="CK13">
            <v>0</v>
          </cell>
          <cell r="CL13">
            <v>655</v>
          </cell>
          <cell r="CM13">
            <v>0</v>
          </cell>
          <cell r="CN13">
            <v>656</v>
          </cell>
          <cell r="CO13">
            <v>0</v>
          </cell>
          <cell r="CP13">
            <v>663</v>
          </cell>
          <cell r="CQ13">
            <v>0</v>
          </cell>
          <cell r="CR13">
            <v>660</v>
          </cell>
          <cell r="CS13">
            <v>0</v>
          </cell>
          <cell r="CT13">
            <v>651</v>
          </cell>
          <cell r="CU13">
            <v>0</v>
          </cell>
          <cell r="CV13">
            <v>672</v>
          </cell>
          <cell r="CW13">
            <v>0</v>
          </cell>
          <cell r="CX13">
            <v>655</v>
          </cell>
          <cell r="CY13">
            <v>0</v>
          </cell>
          <cell r="CZ13">
            <v>663</v>
          </cell>
          <cell r="DA13">
            <v>0</v>
          </cell>
          <cell r="DB13">
            <v>660</v>
          </cell>
          <cell r="DC13">
            <v>0</v>
          </cell>
          <cell r="DD13">
            <v>672</v>
          </cell>
          <cell r="DE13">
            <v>0</v>
          </cell>
          <cell r="DF13">
            <v>663</v>
          </cell>
          <cell r="DG13">
            <v>0</v>
          </cell>
          <cell r="DH13">
            <v>660</v>
          </cell>
          <cell r="DI13">
            <v>0</v>
          </cell>
          <cell r="DJ13">
            <v>672</v>
          </cell>
          <cell r="DK13">
            <v>0</v>
          </cell>
          <cell r="DL13">
            <v>659</v>
          </cell>
          <cell r="DM13">
            <v>0</v>
          </cell>
          <cell r="DN13">
            <v>672</v>
          </cell>
          <cell r="DO13">
            <v>0</v>
          </cell>
        </row>
        <row r="14">
          <cell r="E14">
            <v>655</v>
          </cell>
          <cell r="F14">
            <v>2566</v>
          </cell>
          <cell r="G14">
            <v>2423</v>
          </cell>
          <cell r="H14">
            <v>1164</v>
          </cell>
          <cell r="I14">
            <v>1180</v>
          </cell>
          <cell r="J14">
            <v>2755</v>
          </cell>
          <cell r="K14">
            <v>494</v>
          </cell>
          <cell r="M14">
            <v>1771</v>
          </cell>
          <cell r="N14">
            <v>542</v>
          </cell>
          <cell r="AE14">
            <v>4</v>
          </cell>
          <cell r="BT14">
            <v>0</v>
          </cell>
          <cell r="BU14">
            <v>336</v>
          </cell>
          <cell r="BV14">
            <v>0</v>
          </cell>
          <cell r="BW14">
            <v>332</v>
          </cell>
          <cell r="BX14">
            <v>0</v>
          </cell>
          <cell r="BY14">
            <v>336</v>
          </cell>
          <cell r="BZ14">
            <v>0</v>
          </cell>
          <cell r="CA14">
            <v>328</v>
          </cell>
          <cell r="CB14">
            <v>0</v>
          </cell>
          <cell r="CC14">
            <v>327</v>
          </cell>
          <cell r="CD14">
            <v>0</v>
          </cell>
          <cell r="CE14">
            <v>328</v>
          </cell>
          <cell r="CF14">
            <v>0</v>
          </cell>
          <cell r="CG14">
            <v>328</v>
          </cell>
          <cell r="CH14">
            <v>0</v>
          </cell>
          <cell r="CI14">
            <v>331</v>
          </cell>
          <cell r="CJ14">
            <v>0</v>
          </cell>
          <cell r="CK14">
            <v>324</v>
          </cell>
          <cell r="CL14">
            <v>0</v>
          </cell>
          <cell r="CM14">
            <v>340</v>
          </cell>
          <cell r="CN14">
            <v>0</v>
          </cell>
          <cell r="CO14">
            <v>340</v>
          </cell>
          <cell r="CP14">
            <v>0</v>
          </cell>
          <cell r="CQ14">
            <v>336</v>
          </cell>
          <cell r="CR14">
            <v>0</v>
          </cell>
          <cell r="CS14">
            <v>340</v>
          </cell>
          <cell r="CT14">
            <v>0</v>
          </cell>
          <cell r="CU14">
            <v>341</v>
          </cell>
          <cell r="CV14">
            <v>0</v>
          </cell>
          <cell r="CW14">
            <v>327</v>
          </cell>
          <cell r="CX14">
            <v>0</v>
          </cell>
          <cell r="CY14">
            <v>336</v>
          </cell>
          <cell r="CZ14">
            <v>0</v>
          </cell>
          <cell r="DA14">
            <v>332</v>
          </cell>
          <cell r="DB14">
            <v>0</v>
          </cell>
          <cell r="DC14">
            <v>336</v>
          </cell>
          <cell r="DD14">
            <v>0</v>
          </cell>
          <cell r="DE14">
            <v>336</v>
          </cell>
          <cell r="DF14">
            <v>0</v>
          </cell>
          <cell r="DG14">
            <v>332</v>
          </cell>
          <cell r="DH14">
            <v>0</v>
          </cell>
          <cell r="DI14">
            <v>336</v>
          </cell>
          <cell r="DJ14">
            <v>0</v>
          </cell>
          <cell r="DK14">
            <v>327</v>
          </cell>
          <cell r="DL14">
            <v>0</v>
          </cell>
          <cell r="DM14">
            <v>341</v>
          </cell>
          <cell r="DN14">
            <v>0</v>
          </cell>
          <cell r="DO14">
            <v>331</v>
          </cell>
        </row>
        <row r="15">
          <cell r="E15">
            <v>656</v>
          </cell>
          <cell r="F15">
            <v>2558</v>
          </cell>
          <cell r="G15">
            <v>2407</v>
          </cell>
          <cell r="H15">
            <v>1146</v>
          </cell>
          <cell r="I15">
            <v>1189</v>
          </cell>
          <cell r="J15">
            <v>2759</v>
          </cell>
          <cell r="K15">
            <v>493</v>
          </cell>
          <cell r="M15">
            <v>1757</v>
          </cell>
          <cell r="N15">
            <v>543</v>
          </cell>
          <cell r="AE15">
            <v>5</v>
          </cell>
          <cell r="BT15">
            <v>2566</v>
          </cell>
          <cell r="BU15">
            <v>0</v>
          </cell>
          <cell r="BV15">
            <v>2558</v>
          </cell>
          <cell r="BW15">
            <v>0</v>
          </cell>
          <cell r="BX15">
            <v>2579</v>
          </cell>
          <cell r="BY15">
            <v>0</v>
          </cell>
          <cell r="BZ15">
            <v>2574</v>
          </cell>
          <cell r="CA15">
            <v>0</v>
          </cell>
          <cell r="CB15">
            <v>2571</v>
          </cell>
          <cell r="CC15">
            <v>0</v>
          </cell>
          <cell r="CD15">
            <v>2566</v>
          </cell>
          <cell r="CE15">
            <v>0</v>
          </cell>
          <cell r="CF15">
            <v>2553</v>
          </cell>
          <cell r="CG15">
            <v>0</v>
          </cell>
          <cell r="CH15">
            <v>2567</v>
          </cell>
          <cell r="CI15">
            <v>0</v>
          </cell>
          <cell r="CJ15">
            <v>2562</v>
          </cell>
          <cell r="CK15">
            <v>0</v>
          </cell>
          <cell r="CL15">
            <v>2566</v>
          </cell>
          <cell r="CM15">
            <v>0</v>
          </cell>
          <cell r="CN15">
            <v>2558</v>
          </cell>
          <cell r="CO15">
            <v>0</v>
          </cell>
          <cell r="CP15">
            <v>2557</v>
          </cell>
          <cell r="CQ15">
            <v>0</v>
          </cell>
          <cell r="CR15">
            <v>2550</v>
          </cell>
          <cell r="CS15">
            <v>0</v>
          </cell>
          <cell r="CT15">
            <v>2549</v>
          </cell>
          <cell r="CU15">
            <v>0</v>
          </cell>
          <cell r="CV15">
            <v>2545</v>
          </cell>
          <cell r="CW15">
            <v>0</v>
          </cell>
          <cell r="CX15">
            <v>2638</v>
          </cell>
          <cell r="CY15">
            <v>0</v>
          </cell>
          <cell r="CZ15">
            <v>2633</v>
          </cell>
          <cell r="DA15">
            <v>0</v>
          </cell>
          <cell r="DB15">
            <v>2634</v>
          </cell>
          <cell r="DC15">
            <v>0</v>
          </cell>
          <cell r="DD15">
            <v>2633</v>
          </cell>
          <cell r="DE15">
            <v>0</v>
          </cell>
          <cell r="DF15">
            <v>2634</v>
          </cell>
          <cell r="DG15">
            <v>0</v>
          </cell>
          <cell r="DH15">
            <v>2625</v>
          </cell>
          <cell r="DI15">
            <v>0</v>
          </cell>
          <cell r="DJ15">
            <v>2637</v>
          </cell>
          <cell r="DK15">
            <v>0</v>
          </cell>
          <cell r="DL15">
            <v>2634</v>
          </cell>
          <cell r="DM15">
            <v>0</v>
          </cell>
          <cell r="DN15">
            <v>2629</v>
          </cell>
          <cell r="DO15">
            <v>0</v>
          </cell>
        </row>
        <row r="16">
          <cell r="E16">
            <v>663</v>
          </cell>
          <cell r="F16">
            <v>2557</v>
          </cell>
          <cell r="G16">
            <v>2419</v>
          </cell>
          <cell r="H16">
            <v>1134</v>
          </cell>
          <cell r="I16">
            <v>1180</v>
          </cell>
          <cell r="J16">
            <v>2734</v>
          </cell>
          <cell r="K16">
            <v>492</v>
          </cell>
          <cell r="M16">
            <v>1739</v>
          </cell>
          <cell r="N16">
            <v>545</v>
          </cell>
          <cell r="AE16">
            <v>33</v>
          </cell>
          <cell r="BT16">
            <v>773</v>
          </cell>
          <cell r="BU16">
            <v>0</v>
          </cell>
          <cell r="BV16">
            <v>777</v>
          </cell>
          <cell r="BW16">
            <v>0</v>
          </cell>
          <cell r="BX16">
            <v>781</v>
          </cell>
          <cell r="BY16">
            <v>0</v>
          </cell>
          <cell r="BZ16">
            <v>752</v>
          </cell>
          <cell r="CA16">
            <v>0</v>
          </cell>
          <cell r="CB16">
            <v>739</v>
          </cell>
          <cell r="CC16">
            <v>0</v>
          </cell>
          <cell r="CD16">
            <v>718</v>
          </cell>
          <cell r="CE16">
            <v>0</v>
          </cell>
          <cell r="CF16">
            <v>702</v>
          </cell>
          <cell r="CG16">
            <v>0</v>
          </cell>
          <cell r="CH16">
            <v>710</v>
          </cell>
          <cell r="CI16">
            <v>0</v>
          </cell>
          <cell r="CJ16">
            <v>718</v>
          </cell>
          <cell r="CK16">
            <v>0</v>
          </cell>
          <cell r="CL16">
            <v>718</v>
          </cell>
          <cell r="CM16">
            <v>0</v>
          </cell>
          <cell r="CN16">
            <v>714</v>
          </cell>
          <cell r="CO16">
            <v>0</v>
          </cell>
          <cell r="CP16">
            <v>701</v>
          </cell>
          <cell r="CQ16">
            <v>0</v>
          </cell>
          <cell r="CR16">
            <v>693</v>
          </cell>
          <cell r="CS16">
            <v>0</v>
          </cell>
          <cell r="CT16">
            <v>681</v>
          </cell>
          <cell r="CU16">
            <v>0</v>
          </cell>
          <cell r="CV16">
            <v>676</v>
          </cell>
          <cell r="CW16">
            <v>0</v>
          </cell>
          <cell r="CX16">
            <v>693</v>
          </cell>
          <cell r="CY16">
            <v>0</v>
          </cell>
          <cell r="CZ16">
            <v>701</v>
          </cell>
          <cell r="DA16">
            <v>0</v>
          </cell>
          <cell r="DB16">
            <v>710</v>
          </cell>
          <cell r="DC16">
            <v>0</v>
          </cell>
          <cell r="DD16">
            <v>723</v>
          </cell>
          <cell r="DE16">
            <v>0</v>
          </cell>
          <cell r="DF16">
            <v>735</v>
          </cell>
          <cell r="DG16">
            <v>0</v>
          </cell>
          <cell r="DH16">
            <v>730</v>
          </cell>
          <cell r="DI16">
            <v>0</v>
          </cell>
          <cell r="DJ16">
            <v>744</v>
          </cell>
          <cell r="DK16">
            <v>0</v>
          </cell>
          <cell r="DL16">
            <v>743</v>
          </cell>
          <cell r="DM16">
            <v>0</v>
          </cell>
          <cell r="DN16">
            <v>748</v>
          </cell>
          <cell r="DO16">
            <v>0</v>
          </cell>
        </row>
        <row r="17">
          <cell r="E17">
            <v>660</v>
          </cell>
          <cell r="F17">
            <v>2550</v>
          </cell>
          <cell r="G17">
            <v>2390</v>
          </cell>
          <cell r="H17">
            <v>1118</v>
          </cell>
          <cell r="I17">
            <v>1184</v>
          </cell>
          <cell r="J17">
            <v>2735</v>
          </cell>
          <cell r="K17">
            <v>496</v>
          </cell>
          <cell r="M17">
            <v>1697</v>
          </cell>
          <cell r="N17">
            <v>548</v>
          </cell>
          <cell r="AE17">
            <v>70</v>
          </cell>
          <cell r="BT17">
            <v>613</v>
          </cell>
          <cell r="BU17">
            <v>0</v>
          </cell>
          <cell r="BV17">
            <v>608</v>
          </cell>
          <cell r="BW17">
            <v>0</v>
          </cell>
          <cell r="BX17">
            <v>606</v>
          </cell>
          <cell r="BY17">
            <v>0</v>
          </cell>
          <cell r="BZ17">
            <v>625</v>
          </cell>
          <cell r="CA17">
            <v>0</v>
          </cell>
          <cell r="CB17">
            <v>622</v>
          </cell>
          <cell r="CC17">
            <v>0</v>
          </cell>
          <cell r="CD17">
            <v>622</v>
          </cell>
          <cell r="CE17">
            <v>0</v>
          </cell>
          <cell r="CF17">
            <v>604</v>
          </cell>
          <cell r="CG17">
            <v>0</v>
          </cell>
          <cell r="CH17">
            <v>564</v>
          </cell>
          <cell r="CI17">
            <v>0</v>
          </cell>
          <cell r="CJ17">
            <v>542</v>
          </cell>
          <cell r="CK17">
            <v>0</v>
          </cell>
          <cell r="CL17">
            <v>542</v>
          </cell>
          <cell r="CM17">
            <v>0</v>
          </cell>
          <cell r="CN17">
            <v>543</v>
          </cell>
          <cell r="CO17">
            <v>0</v>
          </cell>
          <cell r="CP17">
            <v>545</v>
          </cell>
          <cell r="CQ17">
            <v>0</v>
          </cell>
          <cell r="CR17">
            <v>548</v>
          </cell>
          <cell r="CS17">
            <v>0</v>
          </cell>
          <cell r="CT17">
            <v>594</v>
          </cell>
          <cell r="CU17">
            <v>0</v>
          </cell>
          <cell r="CV17">
            <v>597</v>
          </cell>
          <cell r="CW17">
            <v>0</v>
          </cell>
          <cell r="CX17">
            <v>585</v>
          </cell>
          <cell r="CY17">
            <v>0</v>
          </cell>
          <cell r="CZ17">
            <v>572</v>
          </cell>
          <cell r="DA17">
            <v>0</v>
          </cell>
          <cell r="DB17">
            <v>570</v>
          </cell>
          <cell r="DC17">
            <v>0</v>
          </cell>
          <cell r="DD17">
            <v>598</v>
          </cell>
          <cell r="DE17">
            <v>0</v>
          </cell>
          <cell r="DF17">
            <v>604</v>
          </cell>
          <cell r="DG17">
            <v>0</v>
          </cell>
          <cell r="DH17">
            <v>600</v>
          </cell>
          <cell r="DI17">
            <v>0</v>
          </cell>
          <cell r="DJ17">
            <v>599</v>
          </cell>
          <cell r="DK17">
            <v>0</v>
          </cell>
          <cell r="DL17">
            <v>593</v>
          </cell>
          <cell r="DM17">
            <v>0</v>
          </cell>
          <cell r="DN17">
            <v>609</v>
          </cell>
          <cell r="DO17">
            <v>0</v>
          </cell>
        </row>
        <row r="18">
          <cell r="E18">
            <v>651</v>
          </cell>
          <cell r="F18">
            <v>2549</v>
          </cell>
          <cell r="G18">
            <v>2495</v>
          </cell>
          <cell r="H18">
            <v>1150</v>
          </cell>
          <cell r="I18">
            <v>1202</v>
          </cell>
          <cell r="J18">
            <v>2717</v>
          </cell>
          <cell r="K18">
            <v>524</v>
          </cell>
          <cell r="M18">
            <v>1696</v>
          </cell>
          <cell r="N18">
            <v>594</v>
          </cell>
          <cell r="AE18">
            <v>70</v>
          </cell>
          <cell r="BT18">
            <v>178</v>
          </cell>
          <cell r="BU18">
            <v>0</v>
          </cell>
          <cell r="BV18">
            <v>176</v>
          </cell>
          <cell r="BW18">
            <v>0</v>
          </cell>
          <cell r="BX18">
            <v>173</v>
          </cell>
          <cell r="BY18">
            <v>0</v>
          </cell>
          <cell r="BZ18">
            <v>172</v>
          </cell>
          <cell r="CA18">
            <v>0</v>
          </cell>
          <cell r="CB18">
            <v>169</v>
          </cell>
          <cell r="CC18">
            <v>0</v>
          </cell>
          <cell r="CD18">
            <v>166</v>
          </cell>
          <cell r="CE18">
            <v>0</v>
          </cell>
          <cell r="CF18">
            <v>160</v>
          </cell>
          <cell r="CG18">
            <v>0</v>
          </cell>
          <cell r="CH18">
            <v>146</v>
          </cell>
          <cell r="CI18">
            <v>0</v>
          </cell>
          <cell r="CJ18">
            <v>144</v>
          </cell>
          <cell r="CK18">
            <v>0</v>
          </cell>
          <cell r="CL18">
            <v>141</v>
          </cell>
          <cell r="CM18">
            <v>0</v>
          </cell>
          <cell r="CN18">
            <v>141</v>
          </cell>
          <cell r="CO18">
            <v>0</v>
          </cell>
          <cell r="CP18">
            <v>140</v>
          </cell>
          <cell r="CQ18">
            <v>0</v>
          </cell>
          <cell r="CR18">
            <v>139</v>
          </cell>
          <cell r="CS18">
            <v>0</v>
          </cell>
          <cell r="CT18">
            <v>156</v>
          </cell>
          <cell r="CU18">
            <v>0</v>
          </cell>
          <cell r="CV18">
            <v>153</v>
          </cell>
          <cell r="CW18">
            <v>0</v>
          </cell>
          <cell r="CX18">
            <v>144</v>
          </cell>
          <cell r="CY18">
            <v>0</v>
          </cell>
          <cell r="CZ18">
            <v>137</v>
          </cell>
          <cell r="DA18">
            <v>0</v>
          </cell>
          <cell r="DB18">
            <v>135</v>
          </cell>
          <cell r="DC18">
            <v>0</v>
          </cell>
          <cell r="DD18">
            <v>149</v>
          </cell>
          <cell r="DE18">
            <v>0</v>
          </cell>
          <cell r="DF18">
            <v>156</v>
          </cell>
          <cell r="DG18">
            <v>0</v>
          </cell>
          <cell r="DH18">
            <v>157</v>
          </cell>
          <cell r="DI18">
            <v>0</v>
          </cell>
          <cell r="DJ18">
            <v>154</v>
          </cell>
          <cell r="DK18">
            <v>0</v>
          </cell>
          <cell r="DL18">
            <v>154</v>
          </cell>
          <cell r="DM18">
            <v>0</v>
          </cell>
          <cell r="DN18">
            <v>163</v>
          </cell>
          <cell r="DO18">
            <v>0</v>
          </cell>
        </row>
        <row r="19">
          <cell r="E19">
            <v>672</v>
          </cell>
          <cell r="F19">
            <v>2545</v>
          </cell>
          <cell r="G19">
            <v>2553</v>
          </cell>
          <cell r="H19">
            <v>1139</v>
          </cell>
          <cell r="I19">
            <v>1222</v>
          </cell>
          <cell r="J19">
            <v>2743</v>
          </cell>
          <cell r="K19">
            <v>524</v>
          </cell>
          <cell r="M19">
            <v>1705</v>
          </cell>
          <cell r="N19">
            <v>597</v>
          </cell>
          <cell r="AE19">
            <v>69</v>
          </cell>
          <cell r="BT19">
            <v>516</v>
          </cell>
          <cell r="BU19">
            <v>0</v>
          </cell>
          <cell r="BV19">
            <v>527</v>
          </cell>
          <cell r="BW19">
            <v>0</v>
          </cell>
          <cell r="BX19">
            <v>522</v>
          </cell>
          <cell r="BY19">
            <v>0</v>
          </cell>
          <cell r="BZ19">
            <v>527</v>
          </cell>
          <cell r="CA19">
            <v>0</v>
          </cell>
          <cell r="CB19">
            <v>533</v>
          </cell>
          <cell r="CC19">
            <v>0</v>
          </cell>
          <cell r="CD19">
            <v>534</v>
          </cell>
          <cell r="CE19">
            <v>0</v>
          </cell>
          <cell r="CF19">
            <v>527</v>
          </cell>
          <cell r="CG19">
            <v>0</v>
          </cell>
          <cell r="CH19">
            <v>522</v>
          </cell>
          <cell r="CI19">
            <v>0</v>
          </cell>
          <cell r="CJ19">
            <v>512</v>
          </cell>
          <cell r="CK19">
            <v>0</v>
          </cell>
          <cell r="CL19">
            <v>494</v>
          </cell>
          <cell r="CM19">
            <v>0</v>
          </cell>
          <cell r="CN19">
            <v>493</v>
          </cell>
          <cell r="CO19">
            <v>0</v>
          </cell>
          <cell r="CP19">
            <v>492</v>
          </cell>
          <cell r="CQ19">
            <v>0</v>
          </cell>
          <cell r="CR19">
            <v>496</v>
          </cell>
          <cell r="CS19">
            <v>0</v>
          </cell>
          <cell r="CT19">
            <v>524</v>
          </cell>
          <cell r="CU19">
            <v>0</v>
          </cell>
          <cell r="CV19">
            <v>524</v>
          </cell>
          <cell r="CW19">
            <v>0</v>
          </cell>
          <cell r="CX19">
            <v>510</v>
          </cell>
          <cell r="CY19">
            <v>0</v>
          </cell>
          <cell r="CZ19">
            <v>504</v>
          </cell>
          <cell r="DA19">
            <v>0</v>
          </cell>
          <cell r="DB19">
            <v>498</v>
          </cell>
          <cell r="DC19">
            <v>0</v>
          </cell>
          <cell r="DD19">
            <v>500</v>
          </cell>
          <cell r="DE19">
            <v>0</v>
          </cell>
          <cell r="DF19">
            <v>500</v>
          </cell>
          <cell r="DG19">
            <v>0</v>
          </cell>
          <cell r="DH19">
            <v>500</v>
          </cell>
          <cell r="DI19">
            <v>0</v>
          </cell>
          <cell r="DJ19">
            <v>501</v>
          </cell>
          <cell r="DK19">
            <v>0</v>
          </cell>
          <cell r="DL19">
            <v>509</v>
          </cell>
          <cell r="DM19">
            <v>0</v>
          </cell>
          <cell r="DN19">
            <v>525</v>
          </cell>
          <cell r="DO19">
            <v>0</v>
          </cell>
        </row>
        <row r="20">
          <cell r="E20">
            <v>655</v>
          </cell>
          <cell r="F20">
            <v>2638</v>
          </cell>
          <cell r="G20">
            <v>2541</v>
          </cell>
          <cell r="H20">
            <v>1167</v>
          </cell>
          <cell r="I20">
            <v>1235</v>
          </cell>
          <cell r="J20">
            <v>2725</v>
          </cell>
          <cell r="K20">
            <v>510</v>
          </cell>
          <cell r="M20">
            <v>1704</v>
          </cell>
          <cell r="N20">
            <v>585</v>
          </cell>
          <cell r="AE20">
            <v>70</v>
          </cell>
          <cell r="BT20">
            <v>103</v>
          </cell>
          <cell r="BU20">
            <v>0</v>
          </cell>
          <cell r="BV20">
            <v>101</v>
          </cell>
          <cell r="BW20">
            <v>0</v>
          </cell>
          <cell r="BX20">
            <v>95</v>
          </cell>
          <cell r="BY20">
            <v>0</v>
          </cell>
          <cell r="BZ20">
            <v>94</v>
          </cell>
          <cell r="CA20">
            <v>0</v>
          </cell>
          <cell r="CB20">
            <v>82</v>
          </cell>
          <cell r="CC20">
            <v>0</v>
          </cell>
          <cell r="CD20">
            <v>61</v>
          </cell>
          <cell r="CE20">
            <v>0</v>
          </cell>
          <cell r="CF20">
            <v>71</v>
          </cell>
          <cell r="CG20">
            <v>1</v>
          </cell>
          <cell r="CH20">
            <v>106</v>
          </cell>
          <cell r="CI20">
            <v>0</v>
          </cell>
          <cell r="CJ20">
            <v>105</v>
          </cell>
          <cell r="CK20">
            <v>0</v>
          </cell>
          <cell r="CL20">
            <v>103</v>
          </cell>
          <cell r="CM20">
            <v>0</v>
          </cell>
          <cell r="CN20">
            <v>103</v>
          </cell>
          <cell r="CO20">
            <v>0</v>
          </cell>
          <cell r="CP20">
            <v>101</v>
          </cell>
          <cell r="CQ20">
            <v>0</v>
          </cell>
          <cell r="CR20">
            <v>102</v>
          </cell>
          <cell r="CS20">
            <v>0</v>
          </cell>
          <cell r="CT20">
            <v>88</v>
          </cell>
          <cell r="CU20">
            <v>0</v>
          </cell>
          <cell r="CV20">
            <v>62</v>
          </cell>
          <cell r="CW20">
            <v>0</v>
          </cell>
          <cell r="CX20">
            <v>66</v>
          </cell>
          <cell r="CY20">
            <v>0</v>
          </cell>
          <cell r="CZ20">
            <v>48</v>
          </cell>
          <cell r="DA20">
            <v>1</v>
          </cell>
          <cell r="DB20">
            <v>42</v>
          </cell>
          <cell r="DC20">
            <v>1</v>
          </cell>
          <cell r="DD20">
            <v>54</v>
          </cell>
          <cell r="DE20">
            <v>0</v>
          </cell>
          <cell r="DF20">
            <v>39</v>
          </cell>
          <cell r="DG20">
            <v>0</v>
          </cell>
          <cell r="DH20">
            <v>37</v>
          </cell>
          <cell r="DI20">
            <v>1</v>
          </cell>
          <cell r="DJ20">
            <v>49</v>
          </cell>
          <cell r="DK20">
            <v>0</v>
          </cell>
          <cell r="DL20">
            <v>44</v>
          </cell>
          <cell r="DM20">
            <v>0</v>
          </cell>
          <cell r="DN20">
            <v>73</v>
          </cell>
          <cell r="DO20">
            <v>0</v>
          </cell>
        </row>
        <row r="21">
          <cell r="E21">
            <v>663</v>
          </cell>
          <cell r="F21">
            <v>2633</v>
          </cell>
          <cell r="G21">
            <v>2495</v>
          </cell>
          <cell r="H21">
            <v>1180</v>
          </cell>
          <cell r="I21">
            <v>1239</v>
          </cell>
          <cell r="J21">
            <v>2739</v>
          </cell>
          <cell r="K21">
            <v>504</v>
          </cell>
          <cell r="M21">
            <v>1705</v>
          </cell>
          <cell r="N21">
            <v>572</v>
          </cell>
          <cell r="AE21">
            <v>72</v>
          </cell>
          <cell r="BT21">
            <v>4</v>
          </cell>
          <cell r="BU21">
            <v>0</v>
          </cell>
          <cell r="BV21">
            <v>5</v>
          </cell>
          <cell r="BW21">
            <v>0</v>
          </cell>
          <cell r="BX21">
            <v>5</v>
          </cell>
          <cell r="BY21">
            <v>0</v>
          </cell>
          <cell r="BZ21">
            <v>4</v>
          </cell>
          <cell r="CA21">
            <v>0</v>
          </cell>
          <cell r="CB21">
            <v>5</v>
          </cell>
          <cell r="CC21">
            <v>0</v>
          </cell>
          <cell r="CD21">
            <v>4</v>
          </cell>
          <cell r="CE21">
            <v>0</v>
          </cell>
          <cell r="CF21">
            <v>4</v>
          </cell>
          <cell r="CG21">
            <v>0</v>
          </cell>
          <cell r="CH21">
            <v>5</v>
          </cell>
          <cell r="CI21">
            <v>0</v>
          </cell>
          <cell r="CJ21">
            <v>5</v>
          </cell>
          <cell r="CK21">
            <v>0</v>
          </cell>
          <cell r="CL21">
            <v>4</v>
          </cell>
          <cell r="CM21">
            <v>0</v>
          </cell>
          <cell r="CN21">
            <v>5</v>
          </cell>
          <cell r="CO21">
            <v>0</v>
          </cell>
          <cell r="CP21">
            <v>33</v>
          </cell>
          <cell r="CQ21">
            <v>0</v>
          </cell>
          <cell r="CR21">
            <v>70</v>
          </cell>
          <cell r="CS21">
            <v>0</v>
          </cell>
          <cell r="CT21">
            <v>70</v>
          </cell>
          <cell r="CU21">
            <v>0</v>
          </cell>
          <cell r="CV21">
            <v>69</v>
          </cell>
          <cell r="CW21">
            <v>0</v>
          </cell>
          <cell r="CX21">
            <v>70</v>
          </cell>
          <cell r="CY21">
            <v>0</v>
          </cell>
          <cell r="CZ21">
            <v>72</v>
          </cell>
          <cell r="DA21">
            <v>0</v>
          </cell>
          <cell r="DB21">
            <v>70</v>
          </cell>
          <cell r="DC21">
            <v>0</v>
          </cell>
          <cell r="DD21">
            <v>72</v>
          </cell>
          <cell r="DE21">
            <v>0</v>
          </cell>
          <cell r="DF21">
            <v>72</v>
          </cell>
          <cell r="DG21">
            <v>0</v>
          </cell>
          <cell r="DH21">
            <v>72</v>
          </cell>
          <cell r="DI21">
            <v>0</v>
          </cell>
          <cell r="DJ21">
            <v>70</v>
          </cell>
          <cell r="DK21">
            <v>0</v>
          </cell>
          <cell r="DL21">
            <v>72</v>
          </cell>
          <cell r="DM21">
            <v>0</v>
          </cell>
          <cell r="DN21">
            <v>74</v>
          </cell>
          <cell r="DO21">
            <v>0</v>
          </cell>
        </row>
        <row r="22">
          <cell r="E22">
            <v>660</v>
          </cell>
          <cell r="F22">
            <v>2634</v>
          </cell>
          <cell r="G22">
            <v>2516</v>
          </cell>
          <cell r="H22">
            <v>1185</v>
          </cell>
          <cell r="I22">
            <v>1239</v>
          </cell>
          <cell r="J22">
            <v>2776</v>
          </cell>
          <cell r="K22">
            <v>498</v>
          </cell>
          <cell r="M22">
            <v>1704</v>
          </cell>
          <cell r="N22">
            <v>570</v>
          </cell>
          <cell r="AE22">
            <v>70</v>
          </cell>
          <cell r="BT22">
            <v>18</v>
          </cell>
          <cell r="BU22">
            <v>0</v>
          </cell>
          <cell r="BV22">
            <v>18</v>
          </cell>
          <cell r="BW22">
            <v>0</v>
          </cell>
          <cell r="BX22">
            <v>16</v>
          </cell>
          <cell r="BY22">
            <v>0</v>
          </cell>
          <cell r="BZ22">
            <v>18</v>
          </cell>
          <cell r="CA22">
            <v>0</v>
          </cell>
          <cell r="CB22">
            <v>18</v>
          </cell>
          <cell r="CC22">
            <v>0</v>
          </cell>
          <cell r="CD22">
            <v>16</v>
          </cell>
          <cell r="CE22">
            <v>0</v>
          </cell>
          <cell r="CF22">
            <v>17</v>
          </cell>
          <cell r="CG22">
            <v>0</v>
          </cell>
          <cell r="CH22">
            <v>18</v>
          </cell>
          <cell r="CI22">
            <v>0</v>
          </cell>
          <cell r="CJ22">
            <v>16</v>
          </cell>
          <cell r="CK22">
            <v>0</v>
          </cell>
          <cell r="CL22">
            <v>18</v>
          </cell>
          <cell r="CM22">
            <v>0</v>
          </cell>
          <cell r="CN22">
            <v>16</v>
          </cell>
          <cell r="CO22">
            <v>0</v>
          </cell>
          <cell r="CP22">
            <v>36</v>
          </cell>
          <cell r="CQ22">
            <v>0</v>
          </cell>
          <cell r="CR22">
            <v>61</v>
          </cell>
          <cell r="CS22">
            <v>0</v>
          </cell>
          <cell r="CT22">
            <v>60</v>
          </cell>
          <cell r="CU22">
            <v>0</v>
          </cell>
          <cell r="CV22">
            <v>59</v>
          </cell>
          <cell r="CW22">
            <v>0</v>
          </cell>
          <cell r="CX22">
            <v>61</v>
          </cell>
          <cell r="CY22">
            <v>0</v>
          </cell>
          <cell r="CZ22">
            <v>60</v>
          </cell>
          <cell r="DA22">
            <v>0</v>
          </cell>
          <cell r="DB22">
            <v>59</v>
          </cell>
          <cell r="DC22">
            <v>0</v>
          </cell>
          <cell r="DD22">
            <v>61</v>
          </cell>
          <cell r="DE22">
            <v>0</v>
          </cell>
          <cell r="DF22">
            <v>61</v>
          </cell>
          <cell r="DG22">
            <v>0</v>
          </cell>
          <cell r="DH22">
            <v>63</v>
          </cell>
          <cell r="DI22">
            <v>0</v>
          </cell>
          <cell r="DJ22">
            <v>62</v>
          </cell>
          <cell r="DK22">
            <v>0</v>
          </cell>
          <cell r="DL22">
            <v>61</v>
          </cell>
          <cell r="DM22">
            <v>0</v>
          </cell>
          <cell r="DN22">
            <v>63</v>
          </cell>
          <cell r="DO22">
            <v>0</v>
          </cell>
        </row>
        <row r="23">
          <cell r="E23">
            <v>672</v>
          </cell>
          <cell r="F23">
            <v>2633</v>
          </cell>
          <cell r="G23">
            <v>2482</v>
          </cell>
          <cell r="H23">
            <v>1184</v>
          </cell>
          <cell r="I23">
            <v>1239</v>
          </cell>
          <cell r="J23">
            <v>2793</v>
          </cell>
          <cell r="K23">
            <v>500</v>
          </cell>
          <cell r="M23">
            <v>1707</v>
          </cell>
          <cell r="N23">
            <v>598</v>
          </cell>
          <cell r="AE23">
            <v>72</v>
          </cell>
          <cell r="BT23">
            <v>1746</v>
          </cell>
          <cell r="BU23">
            <v>243</v>
          </cell>
          <cell r="BV23">
            <v>1743</v>
          </cell>
          <cell r="BW23">
            <v>244</v>
          </cell>
          <cell r="BX23">
            <v>1742</v>
          </cell>
          <cell r="BY23">
            <v>245</v>
          </cell>
          <cell r="BZ23">
            <v>1753</v>
          </cell>
          <cell r="CA23">
            <v>238</v>
          </cell>
          <cell r="CB23">
            <v>1759</v>
          </cell>
          <cell r="CC23">
            <v>243</v>
          </cell>
          <cell r="CD23">
            <v>1766</v>
          </cell>
          <cell r="CE23">
            <v>239</v>
          </cell>
          <cell r="CF23">
            <v>1757</v>
          </cell>
          <cell r="CG23">
            <v>249</v>
          </cell>
          <cell r="CH23">
            <v>1769</v>
          </cell>
          <cell r="CI23">
            <v>235</v>
          </cell>
          <cell r="CJ23">
            <v>1753</v>
          </cell>
          <cell r="CK23">
            <v>234</v>
          </cell>
          <cell r="CL23">
            <v>1771</v>
          </cell>
          <cell r="CM23">
            <v>222</v>
          </cell>
          <cell r="CN23">
            <v>1757</v>
          </cell>
          <cell r="CO23">
            <v>221</v>
          </cell>
          <cell r="CP23">
            <v>1739</v>
          </cell>
          <cell r="CQ23">
            <v>241</v>
          </cell>
          <cell r="CR23">
            <v>1697</v>
          </cell>
          <cell r="CS23">
            <v>274</v>
          </cell>
          <cell r="CT23">
            <v>1696</v>
          </cell>
          <cell r="CU23">
            <v>281</v>
          </cell>
          <cell r="CV23">
            <v>1705</v>
          </cell>
          <cell r="CW23">
            <v>266</v>
          </cell>
          <cell r="CX23">
            <v>1704</v>
          </cell>
          <cell r="CY23">
            <v>272</v>
          </cell>
          <cell r="CZ23">
            <v>1705</v>
          </cell>
          <cell r="DA23">
            <v>263</v>
          </cell>
          <cell r="DB23">
            <v>1704</v>
          </cell>
          <cell r="DC23">
            <v>266</v>
          </cell>
          <cell r="DD23">
            <v>1707</v>
          </cell>
          <cell r="DE23">
            <v>268</v>
          </cell>
          <cell r="DF23">
            <v>1706</v>
          </cell>
          <cell r="DG23">
            <v>276</v>
          </cell>
          <cell r="DH23">
            <v>1707</v>
          </cell>
          <cell r="DI23">
            <v>277</v>
          </cell>
          <cell r="DJ23">
            <v>1706</v>
          </cell>
          <cell r="DK23">
            <v>275</v>
          </cell>
          <cell r="DL23">
            <v>1706</v>
          </cell>
          <cell r="DM23">
            <v>265</v>
          </cell>
          <cell r="DN23">
            <v>1707</v>
          </cell>
          <cell r="DO23">
            <v>256</v>
          </cell>
        </row>
        <row r="24">
          <cell r="E24">
            <v>663</v>
          </cell>
          <cell r="F24">
            <v>2634</v>
          </cell>
          <cell r="G24">
            <v>2096</v>
          </cell>
          <cell r="H24">
            <v>1201</v>
          </cell>
          <cell r="I24">
            <v>1247</v>
          </cell>
          <cell r="J24">
            <v>2806</v>
          </cell>
          <cell r="K24">
            <v>500</v>
          </cell>
          <cell r="M24">
            <v>1706</v>
          </cell>
          <cell r="N24">
            <v>604</v>
          </cell>
          <cell r="AE24">
            <v>72</v>
          </cell>
          <cell r="BT24">
            <v>0</v>
          </cell>
          <cell r="BU24">
            <v>243</v>
          </cell>
          <cell r="BV24">
            <v>0</v>
          </cell>
          <cell r="BW24">
            <v>244</v>
          </cell>
          <cell r="BX24">
            <v>0</v>
          </cell>
          <cell r="BY24">
            <v>245</v>
          </cell>
          <cell r="BZ24">
            <v>0</v>
          </cell>
          <cell r="CA24">
            <v>238</v>
          </cell>
          <cell r="CB24">
            <v>0</v>
          </cell>
          <cell r="CC24">
            <v>243</v>
          </cell>
          <cell r="CD24">
            <v>0</v>
          </cell>
          <cell r="CE24">
            <v>239</v>
          </cell>
          <cell r="CF24">
            <v>0</v>
          </cell>
          <cell r="CG24">
            <v>249</v>
          </cell>
          <cell r="CH24">
            <v>0</v>
          </cell>
          <cell r="CI24">
            <v>235</v>
          </cell>
          <cell r="CJ24">
            <v>0</v>
          </cell>
          <cell r="CK24">
            <v>234</v>
          </cell>
          <cell r="CL24">
            <v>0</v>
          </cell>
          <cell r="CM24">
            <v>222</v>
          </cell>
          <cell r="CN24">
            <v>0</v>
          </cell>
          <cell r="CO24">
            <v>221</v>
          </cell>
          <cell r="CP24">
            <v>0</v>
          </cell>
          <cell r="CQ24">
            <v>241</v>
          </cell>
          <cell r="CR24">
            <v>0</v>
          </cell>
          <cell r="CS24">
            <v>274</v>
          </cell>
          <cell r="CT24">
            <v>0</v>
          </cell>
          <cell r="CU24">
            <v>281</v>
          </cell>
          <cell r="CV24">
            <v>0</v>
          </cell>
          <cell r="CW24">
            <v>266</v>
          </cell>
          <cell r="CX24">
            <v>0</v>
          </cell>
          <cell r="CY24">
            <v>272</v>
          </cell>
          <cell r="CZ24">
            <v>0</v>
          </cell>
          <cell r="DA24">
            <v>263</v>
          </cell>
          <cell r="DB24">
            <v>0</v>
          </cell>
          <cell r="DC24">
            <v>266</v>
          </cell>
          <cell r="DD24">
            <v>0</v>
          </cell>
          <cell r="DE24">
            <v>268</v>
          </cell>
          <cell r="DF24">
            <v>0</v>
          </cell>
          <cell r="DG24">
            <v>276</v>
          </cell>
          <cell r="DH24">
            <v>0</v>
          </cell>
          <cell r="DI24">
            <v>277</v>
          </cell>
          <cell r="DJ24">
            <v>0</v>
          </cell>
          <cell r="DK24">
            <v>275</v>
          </cell>
          <cell r="DL24">
            <v>0</v>
          </cell>
          <cell r="DM24">
            <v>265</v>
          </cell>
          <cell r="DN24">
            <v>0</v>
          </cell>
          <cell r="DO24">
            <v>256</v>
          </cell>
        </row>
        <row r="25">
          <cell r="E25">
            <v>660</v>
          </cell>
          <cell r="F25">
            <v>2625</v>
          </cell>
          <cell r="G25">
            <v>2108</v>
          </cell>
          <cell r="H25">
            <v>1197</v>
          </cell>
          <cell r="I25">
            <v>1252</v>
          </cell>
          <cell r="J25">
            <v>2830</v>
          </cell>
          <cell r="K25">
            <v>500</v>
          </cell>
          <cell r="M25">
            <v>1707</v>
          </cell>
          <cell r="N25">
            <v>600</v>
          </cell>
          <cell r="AE25">
            <v>72</v>
          </cell>
        </row>
        <row r="26">
          <cell r="E26">
            <v>672</v>
          </cell>
          <cell r="F26">
            <v>2637</v>
          </cell>
          <cell r="G26">
            <v>2167</v>
          </cell>
          <cell r="H26">
            <v>1176</v>
          </cell>
          <cell r="I26">
            <v>1243</v>
          </cell>
          <cell r="J26">
            <v>2806</v>
          </cell>
          <cell r="K26">
            <v>501</v>
          </cell>
          <cell r="M26">
            <v>1706</v>
          </cell>
          <cell r="N26">
            <v>599</v>
          </cell>
          <cell r="AE26">
            <v>70</v>
          </cell>
        </row>
        <row r="27">
          <cell r="E27">
            <v>659</v>
          </cell>
          <cell r="F27">
            <v>2634</v>
          </cell>
          <cell r="G27">
            <v>2340</v>
          </cell>
          <cell r="H27">
            <v>1193</v>
          </cell>
          <cell r="I27">
            <v>1243</v>
          </cell>
          <cell r="J27">
            <v>2835</v>
          </cell>
          <cell r="K27">
            <v>509</v>
          </cell>
          <cell r="M27">
            <v>1706</v>
          </cell>
          <cell r="N27">
            <v>593</v>
          </cell>
          <cell r="AE27">
            <v>72</v>
          </cell>
        </row>
        <row r="28">
          <cell r="E28">
            <v>672</v>
          </cell>
          <cell r="F28">
            <v>2629</v>
          </cell>
          <cell r="G28">
            <v>2289</v>
          </cell>
          <cell r="H28">
            <v>1172</v>
          </cell>
          <cell r="I28">
            <v>1252</v>
          </cell>
          <cell r="J28">
            <v>2810</v>
          </cell>
          <cell r="K28">
            <v>525</v>
          </cell>
          <cell r="M28">
            <v>1707</v>
          </cell>
          <cell r="N28">
            <v>609</v>
          </cell>
          <cell r="AE28">
            <v>74</v>
          </cell>
        </row>
        <row r="37">
          <cell r="E37">
            <v>-336</v>
          </cell>
          <cell r="F37">
            <v>773</v>
          </cell>
          <cell r="G37">
            <v>688</v>
          </cell>
          <cell r="H37">
            <v>105</v>
          </cell>
          <cell r="I37">
            <v>479</v>
          </cell>
          <cell r="J37">
            <v>1659</v>
          </cell>
          <cell r="K37">
            <v>103</v>
          </cell>
          <cell r="L37">
            <v>18</v>
          </cell>
          <cell r="M37">
            <v>-243</v>
          </cell>
          <cell r="N37">
            <v>178</v>
          </cell>
        </row>
        <row r="38">
          <cell r="E38">
            <v>-332</v>
          </cell>
          <cell r="F38">
            <v>777</v>
          </cell>
          <cell r="G38">
            <v>693</v>
          </cell>
          <cell r="H38">
            <v>100</v>
          </cell>
          <cell r="I38">
            <v>491</v>
          </cell>
          <cell r="J38">
            <v>1659</v>
          </cell>
          <cell r="K38">
            <v>101</v>
          </cell>
          <cell r="L38">
            <v>18</v>
          </cell>
          <cell r="M38">
            <v>-244</v>
          </cell>
          <cell r="N38">
            <v>176</v>
          </cell>
        </row>
        <row r="39">
          <cell r="E39">
            <v>-336</v>
          </cell>
          <cell r="F39">
            <v>781</v>
          </cell>
          <cell r="G39">
            <v>635</v>
          </cell>
          <cell r="H39">
            <v>97</v>
          </cell>
          <cell r="I39">
            <v>487</v>
          </cell>
          <cell r="J39">
            <v>1600</v>
          </cell>
          <cell r="K39">
            <v>95</v>
          </cell>
          <cell r="L39">
            <v>16</v>
          </cell>
          <cell r="M39">
            <v>-245</v>
          </cell>
          <cell r="N39">
            <v>173</v>
          </cell>
        </row>
        <row r="40">
          <cell r="E40">
            <v>-328</v>
          </cell>
          <cell r="F40">
            <v>752</v>
          </cell>
          <cell r="G40">
            <v>621</v>
          </cell>
          <cell r="H40">
            <v>76</v>
          </cell>
          <cell r="I40">
            <v>445</v>
          </cell>
          <cell r="J40">
            <v>1554</v>
          </cell>
          <cell r="K40">
            <v>94</v>
          </cell>
          <cell r="L40">
            <v>18</v>
          </cell>
          <cell r="M40">
            <v>-238</v>
          </cell>
          <cell r="N40">
            <v>172</v>
          </cell>
        </row>
        <row r="41">
          <cell r="E41">
            <v>-327</v>
          </cell>
          <cell r="F41">
            <v>739</v>
          </cell>
          <cell r="G41">
            <v>634</v>
          </cell>
          <cell r="H41">
            <v>101</v>
          </cell>
          <cell r="I41">
            <v>446</v>
          </cell>
          <cell r="J41">
            <v>1546</v>
          </cell>
          <cell r="K41">
            <v>82</v>
          </cell>
          <cell r="L41">
            <v>18</v>
          </cell>
          <cell r="M41">
            <v>-243</v>
          </cell>
          <cell r="N41">
            <v>169</v>
          </cell>
        </row>
        <row r="42">
          <cell r="E42">
            <v>-328</v>
          </cell>
          <cell r="F42">
            <v>718</v>
          </cell>
          <cell r="G42">
            <v>639</v>
          </cell>
          <cell r="H42">
            <v>80</v>
          </cell>
          <cell r="I42">
            <v>432</v>
          </cell>
          <cell r="J42">
            <v>1600</v>
          </cell>
          <cell r="K42">
            <v>61</v>
          </cell>
          <cell r="L42">
            <v>16</v>
          </cell>
          <cell r="M42">
            <v>-239</v>
          </cell>
          <cell r="N42">
            <v>166</v>
          </cell>
        </row>
        <row r="43">
          <cell r="E43">
            <v>-328</v>
          </cell>
          <cell r="F43">
            <v>702</v>
          </cell>
          <cell r="G43">
            <v>605</v>
          </cell>
          <cell r="H43">
            <v>92</v>
          </cell>
          <cell r="I43">
            <v>433</v>
          </cell>
          <cell r="J43">
            <v>1584</v>
          </cell>
          <cell r="K43">
            <v>70</v>
          </cell>
          <cell r="L43">
            <v>17</v>
          </cell>
          <cell r="M43">
            <v>-249</v>
          </cell>
          <cell r="N43">
            <v>160</v>
          </cell>
        </row>
        <row r="44">
          <cell r="E44">
            <v>-331</v>
          </cell>
          <cell r="F44">
            <v>710</v>
          </cell>
          <cell r="G44">
            <v>609</v>
          </cell>
          <cell r="H44">
            <v>97</v>
          </cell>
          <cell r="I44">
            <v>437</v>
          </cell>
          <cell r="J44">
            <v>1587</v>
          </cell>
          <cell r="K44">
            <v>106</v>
          </cell>
          <cell r="L44">
            <v>18</v>
          </cell>
          <cell r="M44">
            <v>-235</v>
          </cell>
          <cell r="N44">
            <v>146</v>
          </cell>
        </row>
        <row r="45">
          <cell r="E45">
            <v>-324</v>
          </cell>
          <cell r="F45">
            <v>718</v>
          </cell>
          <cell r="G45">
            <v>604</v>
          </cell>
          <cell r="H45">
            <v>96</v>
          </cell>
          <cell r="I45">
            <v>432</v>
          </cell>
          <cell r="J45">
            <v>1596</v>
          </cell>
          <cell r="K45">
            <v>105</v>
          </cell>
          <cell r="L45">
            <v>16</v>
          </cell>
          <cell r="M45">
            <v>-234</v>
          </cell>
          <cell r="N45">
            <v>144</v>
          </cell>
        </row>
        <row r="46">
          <cell r="E46">
            <v>-340</v>
          </cell>
          <cell r="F46">
            <v>718</v>
          </cell>
          <cell r="G46">
            <v>698</v>
          </cell>
          <cell r="H46">
            <v>101</v>
          </cell>
          <cell r="I46">
            <v>433</v>
          </cell>
          <cell r="J46">
            <v>1529</v>
          </cell>
          <cell r="K46">
            <v>103</v>
          </cell>
          <cell r="L46">
            <v>18</v>
          </cell>
          <cell r="M46">
            <v>-222</v>
          </cell>
          <cell r="N46">
            <v>141</v>
          </cell>
        </row>
        <row r="47">
          <cell r="E47">
            <v>-340</v>
          </cell>
          <cell r="F47">
            <v>714</v>
          </cell>
          <cell r="G47">
            <v>697</v>
          </cell>
          <cell r="H47">
            <v>101</v>
          </cell>
          <cell r="I47">
            <v>432</v>
          </cell>
          <cell r="J47">
            <v>1512</v>
          </cell>
          <cell r="K47">
            <v>103</v>
          </cell>
          <cell r="L47">
            <v>16</v>
          </cell>
          <cell r="M47">
            <v>-221</v>
          </cell>
          <cell r="N47">
            <v>141</v>
          </cell>
        </row>
        <row r="48">
          <cell r="E48">
            <v>-336</v>
          </cell>
          <cell r="F48">
            <v>701</v>
          </cell>
          <cell r="G48">
            <v>701</v>
          </cell>
          <cell r="H48">
            <v>79</v>
          </cell>
          <cell r="I48">
            <v>429</v>
          </cell>
          <cell r="J48">
            <v>1495</v>
          </cell>
          <cell r="K48">
            <v>101</v>
          </cell>
          <cell r="L48">
            <v>36</v>
          </cell>
          <cell r="M48">
            <v>-241</v>
          </cell>
          <cell r="N48">
            <v>140</v>
          </cell>
        </row>
        <row r="49">
          <cell r="E49">
            <v>-340</v>
          </cell>
          <cell r="F49">
            <v>693</v>
          </cell>
          <cell r="G49">
            <v>693</v>
          </cell>
          <cell r="H49">
            <v>5</v>
          </cell>
          <cell r="I49">
            <v>424</v>
          </cell>
          <cell r="J49">
            <v>1500</v>
          </cell>
          <cell r="K49">
            <v>102</v>
          </cell>
          <cell r="L49">
            <v>61</v>
          </cell>
          <cell r="M49">
            <v>-274</v>
          </cell>
          <cell r="N49">
            <v>139</v>
          </cell>
        </row>
        <row r="50">
          <cell r="E50">
            <v>-341</v>
          </cell>
          <cell r="F50">
            <v>681</v>
          </cell>
          <cell r="G50">
            <v>702</v>
          </cell>
          <cell r="H50">
            <v>-38</v>
          </cell>
          <cell r="I50">
            <v>420</v>
          </cell>
          <cell r="J50">
            <v>1499</v>
          </cell>
          <cell r="K50">
            <v>88</v>
          </cell>
          <cell r="L50">
            <v>60</v>
          </cell>
          <cell r="M50">
            <v>-281</v>
          </cell>
          <cell r="N50">
            <v>156</v>
          </cell>
        </row>
        <row r="51">
          <cell r="E51">
            <v>-327</v>
          </cell>
          <cell r="F51">
            <v>676</v>
          </cell>
          <cell r="G51">
            <v>718</v>
          </cell>
          <cell r="H51">
            <v>-50</v>
          </cell>
          <cell r="I51">
            <v>424</v>
          </cell>
          <cell r="J51">
            <v>1491</v>
          </cell>
          <cell r="K51">
            <v>62</v>
          </cell>
          <cell r="L51">
            <v>59</v>
          </cell>
          <cell r="M51">
            <v>-266</v>
          </cell>
          <cell r="N51">
            <v>153</v>
          </cell>
        </row>
        <row r="52">
          <cell r="E52">
            <v>-336</v>
          </cell>
          <cell r="F52">
            <v>693</v>
          </cell>
          <cell r="G52">
            <v>714</v>
          </cell>
          <cell r="H52">
            <v>71</v>
          </cell>
          <cell r="I52">
            <v>420</v>
          </cell>
          <cell r="J52">
            <v>1474</v>
          </cell>
          <cell r="K52">
            <v>66</v>
          </cell>
          <cell r="L52">
            <v>61</v>
          </cell>
          <cell r="M52">
            <v>-272</v>
          </cell>
          <cell r="N52">
            <v>144</v>
          </cell>
        </row>
        <row r="53">
          <cell r="E53">
            <v>-332</v>
          </cell>
          <cell r="F53">
            <v>701</v>
          </cell>
          <cell r="G53">
            <v>705</v>
          </cell>
          <cell r="H53">
            <v>93</v>
          </cell>
          <cell r="I53">
            <v>424</v>
          </cell>
          <cell r="J53">
            <v>1500</v>
          </cell>
          <cell r="K53">
            <v>47</v>
          </cell>
          <cell r="L53">
            <v>60</v>
          </cell>
          <cell r="M53">
            <v>-263</v>
          </cell>
          <cell r="N53">
            <v>137</v>
          </cell>
        </row>
        <row r="54">
          <cell r="E54">
            <v>-336</v>
          </cell>
          <cell r="F54">
            <v>710</v>
          </cell>
          <cell r="G54">
            <v>710</v>
          </cell>
          <cell r="H54">
            <v>92</v>
          </cell>
          <cell r="I54">
            <v>425</v>
          </cell>
          <cell r="J54">
            <v>1537</v>
          </cell>
          <cell r="K54">
            <v>41</v>
          </cell>
          <cell r="L54">
            <v>59</v>
          </cell>
          <cell r="M54">
            <v>-266</v>
          </cell>
          <cell r="N54">
            <v>135</v>
          </cell>
        </row>
        <row r="55">
          <cell r="E55">
            <v>-336</v>
          </cell>
          <cell r="F55">
            <v>723</v>
          </cell>
          <cell r="G55">
            <v>723</v>
          </cell>
          <cell r="H55">
            <v>97</v>
          </cell>
          <cell r="I55">
            <v>436</v>
          </cell>
          <cell r="J55">
            <v>1550</v>
          </cell>
          <cell r="K55">
            <v>54</v>
          </cell>
          <cell r="L55">
            <v>61</v>
          </cell>
          <cell r="M55">
            <v>-268</v>
          </cell>
          <cell r="N55">
            <v>149</v>
          </cell>
        </row>
        <row r="56">
          <cell r="E56">
            <v>-332</v>
          </cell>
          <cell r="F56">
            <v>735</v>
          </cell>
          <cell r="G56">
            <v>634</v>
          </cell>
          <cell r="H56">
            <v>96</v>
          </cell>
          <cell r="I56">
            <v>429</v>
          </cell>
          <cell r="J56">
            <v>1562</v>
          </cell>
          <cell r="K56">
            <v>39</v>
          </cell>
          <cell r="L56">
            <v>61</v>
          </cell>
          <cell r="M56">
            <v>-276</v>
          </cell>
          <cell r="N56">
            <v>156</v>
          </cell>
        </row>
        <row r="57">
          <cell r="E57">
            <v>-336</v>
          </cell>
          <cell r="F57">
            <v>730</v>
          </cell>
          <cell r="G57">
            <v>642</v>
          </cell>
          <cell r="H57">
            <v>97</v>
          </cell>
          <cell r="I57">
            <v>441</v>
          </cell>
          <cell r="J57">
            <v>1571</v>
          </cell>
          <cell r="K57">
            <v>36</v>
          </cell>
          <cell r="L57">
            <v>63</v>
          </cell>
          <cell r="M57">
            <v>-277</v>
          </cell>
          <cell r="N57">
            <v>157</v>
          </cell>
        </row>
        <row r="58">
          <cell r="E58">
            <v>-327</v>
          </cell>
          <cell r="F58">
            <v>744</v>
          </cell>
          <cell r="G58">
            <v>660</v>
          </cell>
          <cell r="H58">
            <v>97</v>
          </cell>
          <cell r="I58">
            <v>437</v>
          </cell>
          <cell r="J58">
            <v>1554</v>
          </cell>
          <cell r="K58">
            <v>49</v>
          </cell>
          <cell r="L58">
            <v>62</v>
          </cell>
          <cell r="M58">
            <v>-275</v>
          </cell>
          <cell r="N58">
            <v>154</v>
          </cell>
        </row>
        <row r="59">
          <cell r="E59">
            <v>-341</v>
          </cell>
          <cell r="F59">
            <v>743</v>
          </cell>
          <cell r="G59">
            <v>705</v>
          </cell>
          <cell r="H59">
            <v>92</v>
          </cell>
          <cell r="I59">
            <v>436</v>
          </cell>
          <cell r="J59">
            <v>1566</v>
          </cell>
          <cell r="K59">
            <v>44</v>
          </cell>
          <cell r="L59">
            <v>61</v>
          </cell>
          <cell r="M59">
            <v>-265</v>
          </cell>
          <cell r="N59">
            <v>154</v>
          </cell>
        </row>
        <row r="60">
          <cell r="E60">
            <v>-331</v>
          </cell>
          <cell r="F60">
            <v>748</v>
          </cell>
          <cell r="G60">
            <v>689</v>
          </cell>
          <cell r="H60">
            <v>97</v>
          </cell>
          <cell r="I60">
            <v>437</v>
          </cell>
          <cell r="J60">
            <v>1533</v>
          </cell>
          <cell r="K60">
            <v>73</v>
          </cell>
          <cell r="L60">
            <v>63</v>
          </cell>
          <cell r="M60">
            <v>-256</v>
          </cell>
          <cell r="N60">
            <v>163</v>
          </cell>
        </row>
      </sheetData>
      <sheetData sheetId="9">
        <row r="5">
          <cell r="E5">
            <v>2260</v>
          </cell>
          <cell r="F5">
            <v>9862</v>
          </cell>
          <cell r="G5">
            <v>2572</v>
          </cell>
          <cell r="H5">
            <v>5757</v>
          </cell>
          <cell r="I5">
            <v>38</v>
          </cell>
          <cell r="J5">
            <v>1</v>
          </cell>
          <cell r="AQ5">
            <v>2260</v>
          </cell>
          <cell r="AR5">
            <v>0</v>
          </cell>
          <cell r="AS5">
            <v>2251</v>
          </cell>
          <cell r="AT5">
            <v>0</v>
          </cell>
          <cell r="AU5">
            <v>2251</v>
          </cell>
          <cell r="AV5">
            <v>0</v>
          </cell>
          <cell r="AW5">
            <v>2282</v>
          </cell>
          <cell r="AX5">
            <v>0</v>
          </cell>
          <cell r="AY5">
            <v>2258</v>
          </cell>
          <cell r="AZ5">
            <v>0</v>
          </cell>
          <cell r="BA5">
            <v>1987</v>
          </cell>
          <cell r="BB5">
            <v>0</v>
          </cell>
          <cell r="BC5">
            <v>1979</v>
          </cell>
          <cell r="BD5">
            <v>0</v>
          </cell>
          <cell r="BE5">
            <v>1956</v>
          </cell>
          <cell r="BF5">
            <v>0</v>
          </cell>
          <cell r="BG5">
            <v>1960</v>
          </cell>
          <cell r="BH5">
            <v>0</v>
          </cell>
          <cell r="BI5">
            <v>1945</v>
          </cell>
          <cell r="BJ5">
            <v>0</v>
          </cell>
          <cell r="BK5">
            <v>1939</v>
          </cell>
          <cell r="BL5">
            <v>0</v>
          </cell>
          <cell r="BM5">
            <v>1971</v>
          </cell>
          <cell r="BN5">
            <v>0</v>
          </cell>
          <cell r="BO5">
            <v>1971</v>
          </cell>
          <cell r="BP5">
            <v>0</v>
          </cell>
          <cell r="BQ5">
            <v>2033</v>
          </cell>
          <cell r="BR5">
            <v>0</v>
          </cell>
          <cell r="BS5">
            <v>2246</v>
          </cell>
          <cell r="BT5">
            <v>0</v>
          </cell>
          <cell r="BU5">
            <v>2359</v>
          </cell>
          <cell r="BV5">
            <v>0</v>
          </cell>
          <cell r="BW5">
            <v>2674</v>
          </cell>
          <cell r="BX5">
            <v>0</v>
          </cell>
          <cell r="BY5">
            <v>2679</v>
          </cell>
          <cell r="BZ5">
            <v>0</v>
          </cell>
          <cell r="CA5">
            <v>2614</v>
          </cell>
          <cell r="CB5">
            <v>0</v>
          </cell>
          <cell r="CC5">
            <v>2601</v>
          </cell>
          <cell r="CD5">
            <v>0</v>
          </cell>
          <cell r="CE5">
            <v>2613</v>
          </cell>
          <cell r="CF5">
            <v>0</v>
          </cell>
          <cell r="CG5">
            <v>2353</v>
          </cell>
          <cell r="CH5">
            <v>0</v>
          </cell>
          <cell r="CI5">
            <v>2330</v>
          </cell>
          <cell r="CJ5">
            <v>0</v>
          </cell>
          <cell r="CK5">
            <v>2315</v>
          </cell>
          <cell r="CL5">
            <v>0</v>
          </cell>
        </row>
        <row r="6">
          <cell r="E6">
            <v>2251</v>
          </cell>
          <cell r="F6">
            <v>9875</v>
          </cell>
          <cell r="G6">
            <v>2609</v>
          </cell>
          <cell r="H6">
            <v>5768</v>
          </cell>
          <cell r="I6">
            <v>38</v>
          </cell>
          <cell r="J6">
            <v>1</v>
          </cell>
          <cell r="AQ6">
            <v>392</v>
          </cell>
          <cell r="AR6">
            <v>0</v>
          </cell>
          <cell r="AS6">
            <v>390</v>
          </cell>
          <cell r="AT6">
            <v>0</v>
          </cell>
          <cell r="AU6">
            <v>389</v>
          </cell>
          <cell r="AV6">
            <v>0</v>
          </cell>
          <cell r="AW6">
            <v>392</v>
          </cell>
          <cell r="AX6">
            <v>0</v>
          </cell>
          <cell r="AY6">
            <v>392</v>
          </cell>
          <cell r="AZ6">
            <v>0</v>
          </cell>
          <cell r="BA6">
            <v>432</v>
          </cell>
          <cell r="BB6">
            <v>0</v>
          </cell>
          <cell r="BC6">
            <v>438</v>
          </cell>
          <cell r="BD6">
            <v>0</v>
          </cell>
          <cell r="BE6">
            <v>410</v>
          </cell>
          <cell r="BF6">
            <v>0</v>
          </cell>
          <cell r="BG6">
            <v>385</v>
          </cell>
          <cell r="BH6">
            <v>0</v>
          </cell>
          <cell r="BI6">
            <v>356</v>
          </cell>
          <cell r="BJ6">
            <v>0</v>
          </cell>
          <cell r="BK6">
            <v>410</v>
          </cell>
          <cell r="BL6">
            <v>0</v>
          </cell>
          <cell r="BM6">
            <v>437</v>
          </cell>
          <cell r="BN6">
            <v>0</v>
          </cell>
          <cell r="BO6">
            <v>438</v>
          </cell>
          <cell r="BP6">
            <v>0</v>
          </cell>
          <cell r="BQ6">
            <v>438</v>
          </cell>
          <cell r="BR6">
            <v>0</v>
          </cell>
          <cell r="BS6">
            <v>449</v>
          </cell>
          <cell r="BT6">
            <v>0</v>
          </cell>
          <cell r="BU6">
            <v>433</v>
          </cell>
          <cell r="BV6">
            <v>0</v>
          </cell>
          <cell r="BW6">
            <v>420</v>
          </cell>
          <cell r="BX6">
            <v>0</v>
          </cell>
          <cell r="BY6">
            <v>417</v>
          </cell>
          <cell r="BZ6">
            <v>0</v>
          </cell>
          <cell r="CA6">
            <v>413</v>
          </cell>
          <cell r="CB6">
            <v>0</v>
          </cell>
          <cell r="CC6">
            <v>415</v>
          </cell>
          <cell r="CD6">
            <v>0</v>
          </cell>
          <cell r="CE6">
            <v>417</v>
          </cell>
          <cell r="CF6">
            <v>0</v>
          </cell>
          <cell r="CG6">
            <v>390</v>
          </cell>
          <cell r="CH6">
            <v>0</v>
          </cell>
          <cell r="CI6">
            <v>388</v>
          </cell>
          <cell r="CJ6">
            <v>0</v>
          </cell>
          <cell r="CK6">
            <v>388</v>
          </cell>
          <cell r="CL6">
            <v>0</v>
          </cell>
        </row>
        <row r="7">
          <cell r="E7">
            <v>2251</v>
          </cell>
          <cell r="F7">
            <v>9887</v>
          </cell>
          <cell r="G7">
            <v>2635</v>
          </cell>
          <cell r="H7">
            <v>5771</v>
          </cell>
          <cell r="I7">
            <v>39</v>
          </cell>
          <cell r="J7">
            <v>3</v>
          </cell>
          <cell r="AQ7">
            <v>9862</v>
          </cell>
          <cell r="AR7">
            <v>0</v>
          </cell>
          <cell r="AS7">
            <v>9875</v>
          </cell>
          <cell r="AT7">
            <v>0</v>
          </cell>
          <cell r="AU7">
            <v>9887</v>
          </cell>
          <cell r="AV7">
            <v>0</v>
          </cell>
          <cell r="AW7">
            <v>9873</v>
          </cell>
          <cell r="AX7">
            <v>0</v>
          </cell>
          <cell r="AY7">
            <v>9951</v>
          </cell>
          <cell r="AZ7">
            <v>0</v>
          </cell>
          <cell r="BA7">
            <v>10016</v>
          </cell>
          <cell r="BB7">
            <v>0</v>
          </cell>
          <cell r="BC7">
            <v>10010</v>
          </cell>
          <cell r="BD7">
            <v>0</v>
          </cell>
          <cell r="BE7">
            <v>10012</v>
          </cell>
          <cell r="BF7">
            <v>0</v>
          </cell>
          <cell r="BG7">
            <v>10010</v>
          </cell>
          <cell r="BH7">
            <v>0</v>
          </cell>
          <cell r="BI7">
            <v>10010</v>
          </cell>
          <cell r="BJ7">
            <v>0</v>
          </cell>
          <cell r="BK7">
            <v>10010</v>
          </cell>
          <cell r="BL7">
            <v>0</v>
          </cell>
          <cell r="BM7">
            <v>9882</v>
          </cell>
          <cell r="BN7">
            <v>0</v>
          </cell>
          <cell r="BO7">
            <v>9766</v>
          </cell>
          <cell r="BP7">
            <v>0</v>
          </cell>
          <cell r="BQ7">
            <v>9842</v>
          </cell>
          <cell r="BR7">
            <v>0</v>
          </cell>
          <cell r="BS7">
            <v>9923</v>
          </cell>
          <cell r="BT7">
            <v>0</v>
          </cell>
          <cell r="BU7">
            <v>9957</v>
          </cell>
          <cell r="BV7">
            <v>0</v>
          </cell>
          <cell r="BW7">
            <v>9918</v>
          </cell>
          <cell r="BX7">
            <v>0</v>
          </cell>
          <cell r="BY7">
            <v>9909</v>
          </cell>
          <cell r="BZ7">
            <v>0</v>
          </cell>
          <cell r="CA7">
            <v>9884</v>
          </cell>
          <cell r="CB7">
            <v>0</v>
          </cell>
          <cell r="CC7">
            <v>9859</v>
          </cell>
          <cell r="CD7">
            <v>0</v>
          </cell>
          <cell r="CE7">
            <v>9828</v>
          </cell>
          <cell r="CF7">
            <v>0</v>
          </cell>
          <cell r="CG7">
            <v>9791</v>
          </cell>
          <cell r="CH7">
            <v>0</v>
          </cell>
          <cell r="CI7">
            <v>9786</v>
          </cell>
          <cell r="CJ7">
            <v>0</v>
          </cell>
          <cell r="CK7">
            <v>9764</v>
          </cell>
          <cell r="CL7">
            <v>0</v>
          </cell>
        </row>
        <row r="8">
          <cell r="E8">
            <v>2282</v>
          </cell>
          <cell r="F8">
            <v>9873</v>
          </cell>
          <cell r="G8">
            <v>2634</v>
          </cell>
          <cell r="H8">
            <v>5785</v>
          </cell>
          <cell r="I8">
            <v>40</v>
          </cell>
          <cell r="J8">
            <v>3</v>
          </cell>
          <cell r="AQ8">
            <v>1618</v>
          </cell>
          <cell r="AR8">
            <v>0</v>
          </cell>
          <cell r="AS8">
            <v>1618</v>
          </cell>
          <cell r="AT8">
            <v>0</v>
          </cell>
          <cell r="AU8">
            <v>1624</v>
          </cell>
          <cell r="AV8">
            <v>0</v>
          </cell>
          <cell r="AW8">
            <v>1610</v>
          </cell>
          <cell r="AX8">
            <v>0</v>
          </cell>
          <cell r="AY8">
            <v>1630</v>
          </cell>
          <cell r="AZ8">
            <v>0</v>
          </cell>
          <cell r="BA8">
            <v>1641</v>
          </cell>
          <cell r="BB8">
            <v>0</v>
          </cell>
          <cell r="BC8">
            <v>1635</v>
          </cell>
          <cell r="BD8">
            <v>0</v>
          </cell>
          <cell r="BE8">
            <v>1638</v>
          </cell>
          <cell r="BF8">
            <v>0</v>
          </cell>
          <cell r="BG8">
            <v>1652</v>
          </cell>
          <cell r="BH8">
            <v>0</v>
          </cell>
          <cell r="BI8">
            <v>1658</v>
          </cell>
          <cell r="BJ8">
            <v>0</v>
          </cell>
          <cell r="BK8">
            <v>1660</v>
          </cell>
          <cell r="BL8">
            <v>0</v>
          </cell>
          <cell r="BM8">
            <v>1632</v>
          </cell>
          <cell r="BN8">
            <v>0</v>
          </cell>
          <cell r="BO8">
            <v>1599</v>
          </cell>
          <cell r="BP8">
            <v>0</v>
          </cell>
          <cell r="BQ8">
            <v>1619</v>
          </cell>
          <cell r="BR8">
            <v>0</v>
          </cell>
          <cell r="BS8">
            <v>1638</v>
          </cell>
          <cell r="BT8">
            <v>0</v>
          </cell>
          <cell r="BU8">
            <v>1652</v>
          </cell>
          <cell r="BV8">
            <v>0</v>
          </cell>
          <cell r="BW8">
            <v>1632</v>
          </cell>
          <cell r="BX8">
            <v>0</v>
          </cell>
          <cell r="BY8">
            <v>1624</v>
          </cell>
          <cell r="BZ8">
            <v>0</v>
          </cell>
          <cell r="CA8">
            <v>1618</v>
          </cell>
          <cell r="CB8">
            <v>0</v>
          </cell>
          <cell r="CC8">
            <v>1616</v>
          </cell>
          <cell r="CD8">
            <v>0</v>
          </cell>
          <cell r="CE8">
            <v>1613</v>
          </cell>
          <cell r="CF8">
            <v>0</v>
          </cell>
          <cell r="CG8">
            <v>1604</v>
          </cell>
          <cell r="CH8">
            <v>0</v>
          </cell>
          <cell r="CI8">
            <v>1593</v>
          </cell>
          <cell r="CJ8">
            <v>0</v>
          </cell>
          <cell r="CK8">
            <v>1596</v>
          </cell>
          <cell r="CL8">
            <v>0</v>
          </cell>
        </row>
        <row r="9">
          <cell r="E9">
            <v>2258</v>
          </cell>
          <cell r="F9">
            <v>9951</v>
          </cell>
          <cell r="G9">
            <v>2623</v>
          </cell>
          <cell r="H9">
            <v>5821</v>
          </cell>
          <cell r="I9">
            <v>53</v>
          </cell>
          <cell r="J9">
            <v>2</v>
          </cell>
          <cell r="AQ9">
            <v>2572</v>
          </cell>
          <cell r="AR9">
            <v>0</v>
          </cell>
          <cell r="AS9">
            <v>2609</v>
          </cell>
          <cell r="AT9">
            <v>0</v>
          </cell>
          <cell r="AU9">
            <v>2635</v>
          </cell>
          <cell r="AV9">
            <v>0</v>
          </cell>
          <cell r="AW9">
            <v>2634</v>
          </cell>
          <cell r="AX9">
            <v>0</v>
          </cell>
          <cell r="AY9">
            <v>2623</v>
          </cell>
          <cell r="AZ9">
            <v>0</v>
          </cell>
          <cell r="BA9">
            <v>2750</v>
          </cell>
          <cell r="BB9">
            <v>0</v>
          </cell>
          <cell r="BC9">
            <v>2728</v>
          </cell>
          <cell r="BD9">
            <v>0</v>
          </cell>
          <cell r="BE9">
            <v>2747</v>
          </cell>
          <cell r="BF9">
            <v>0</v>
          </cell>
          <cell r="BG9">
            <v>2733</v>
          </cell>
          <cell r="BH9">
            <v>0</v>
          </cell>
          <cell r="BI9">
            <v>2744</v>
          </cell>
          <cell r="BJ9">
            <v>0</v>
          </cell>
          <cell r="BK9">
            <v>2743</v>
          </cell>
          <cell r="BL9">
            <v>0</v>
          </cell>
          <cell r="BM9">
            <v>2752</v>
          </cell>
          <cell r="BN9">
            <v>0</v>
          </cell>
          <cell r="BO9">
            <v>2747</v>
          </cell>
          <cell r="BP9">
            <v>0</v>
          </cell>
          <cell r="BQ9">
            <v>2728</v>
          </cell>
          <cell r="BR9">
            <v>0</v>
          </cell>
          <cell r="BS9">
            <v>2665</v>
          </cell>
          <cell r="BT9">
            <v>0</v>
          </cell>
          <cell r="BU9">
            <v>2683</v>
          </cell>
          <cell r="BV9">
            <v>0</v>
          </cell>
          <cell r="BW9">
            <v>2681</v>
          </cell>
          <cell r="BX9">
            <v>0</v>
          </cell>
          <cell r="BY9">
            <v>2673</v>
          </cell>
          <cell r="BZ9">
            <v>0</v>
          </cell>
          <cell r="CA9">
            <v>2663</v>
          </cell>
          <cell r="CB9">
            <v>0</v>
          </cell>
          <cell r="CC9">
            <v>2657</v>
          </cell>
          <cell r="CD9">
            <v>0</v>
          </cell>
          <cell r="CE9">
            <v>2666</v>
          </cell>
          <cell r="CF9">
            <v>0</v>
          </cell>
          <cell r="CG9">
            <v>2651</v>
          </cell>
          <cell r="CH9">
            <v>0</v>
          </cell>
          <cell r="CI9">
            <v>2659</v>
          </cell>
          <cell r="CJ9">
            <v>0</v>
          </cell>
          <cell r="CK9">
            <v>2657</v>
          </cell>
          <cell r="CL9">
            <v>0</v>
          </cell>
        </row>
        <row r="10">
          <cell r="E10">
            <v>1987</v>
          </cell>
          <cell r="F10">
            <v>10016</v>
          </cell>
          <cell r="G10">
            <v>2750</v>
          </cell>
          <cell r="H10">
            <v>5835</v>
          </cell>
          <cell r="I10">
            <v>47</v>
          </cell>
          <cell r="J10">
            <v>3</v>
          </cell>
          <cell r="AQ10">
            <v>692</v>
          </cell>
          <cell r="AR10">
            <v>0</v>
          </cell>
          <cell r="AS10">
            <v>697</v>
          </cell>
          <cell r="AT10">
            <v>0</v>
          </cell>
          <cell r="AU10">
            <v>712</v>
          </cell>
          <cell r="AV10">
            <v>0</v>
          </cell>
          <cell r="AW10">
            <v>707</v>
          </cell>
          <cell r="AX10">
            <v>0</v>
          </cell>
          <cell r="AY10">
            <v>703</v>
          </cell>
          <cell r="AZ10">
            <v>0</v>
          </cell>
          <cell r="BA10">
            <v>700</v>
          </cell>
          <cell r="BB10">
            <v>0</v>
          </cell>
          <cell r="BC10">
            <v>696</v>
          </cell>
          <cell r="BD10">
            <v>0</v>
          </cell>
          <cell r="BE10">
            <v>707</v>
          </cell>
          <cell r="BF10">
            <v>0</v>
          </cell>
          <cell r="BG10">
            <v>699</v>
          </cell>
          <cell r="BH10">
            <v>0</v>
          </cell>
          <cell r="BI10">
            <v>702</v>
          </cell>
          <cell r="BJ10">
            <v>0</v>
          </cell>
          <cell r="BK10">
            <v>702</v>
          </cell>
          <cell r="BL10">
            <v>0</v>
          </cell>
          <cell r="BM10">
            <v>705</v>
          </cell>
          <cell r="BN10">
            <v>0</v>
          </cell>
          <cell r="BO10">
            <v>696</v>
          </cell>
          <cell r="BP10">
            <v>0</v>
          </cell>
          <cell r="BQ10">
            <v>693</v>
          </cell>
          <cell r="BR10">
            <v>0</v>
          </cell>
          <cell r="BS10">
            <v>696</v>
          </cell>
          <cell r="BT10">
            <v>0</v>
          </cell>
          <cell r="BU10">
            <v>703</v>
          </cell>
          <cell r="BV10">
            <v>0</v>
          </cell>
          <cell r="BW10">
            <v>697</v>
          </cell>
          <cell r="BX10">
            <v>0</v>
          </cell>
          <cell r="BY10">
            <v>694</v>
          </cell>
          <cell r="BZ10">
            <v>0</v>
          </cell>
          <cell r="CA10">
            <v>695</v>
          </cell>
          <cell r="CB10">
            <v>0</v>
          </cell>
          <cell r="CC10">
            <v>691</v>
          </cell>
          <cell r="CD10">
            <v>0</v>
          </cell>
          <cell r="CE10">
            <v>699</v>
          </cell>
          <cell r="CF10">
            <v>0</v>
          </cell>
          <cell r="CG10">
            <v>696</v>
          </cell>
          <cell r="CH10">
            <v>0</v>
          </cell>
          <cell r="CI10">
            <v>697</v>
          </cell>
          <cell r="CJ10">
            <v>0</v>
          </cell>
          <cell r="CK10">
            <v>699</v>
          </cell>
          <cell r="CL10">
            <v>0</v>
          </cell>
        </row>
        <row r="11">
          <cell r="E11">
            <v>1979</v>
          </cell>
          <cell r="F11">
            <v>10010</v>
          </cell>
          <cell r="G11">
            <v>2728</v>
          </cell>
          <cell r="H11">
            <v>5860</v>
          </cell>
          <cell r="I11">
            <v>44</v>
          </cell>
          <cell r="J11">
            <v>3</v>
          </cell>
          <cell r="AQ11">
            <v>5757</v>
          </cell>
          <cell r="AR11">
            <v>0</v>
          </cell>
          <cell r="AS11">
            <v>5768</v>
          </cell>
          <cell r="AT11">
            <v>0</v>
          </cell>
          <cell r="AU11">
            <v>5771</v>
          </cell>
          <cell r="AV11">
            <v>0</v>
          </cell>
          <cell r="AW11">
            <v>5785</v>
          </cell>
          <cell r="AX11">
            <v>0</v>
          </cell>
          <cell r="AY11">
            <v>5821</v>
          </cell>
          <cell r="AZ11">
            <v>0</v>
          </cell>
          <cell r="BA11">
            <v>5835</v>
          </cell>
          <cell r="BB11">
            <v>0</v>
          </cell>
          <cell r="BC11">
            <v>5860</v>
          </cell>
          <cell r="BD11">
            <v>0</v>
          </cell>
          <cell r="BE11">
            <v>5774</v>
          </cell>
          <cell r="BF11">
            <v>0</v>
          </cell>
          <cell r="BG11">
            <v>5757</v>
          </cell>
          <cell r="BH11">
            <v>0</v>
          </cell>
          <cell r="BI11">
            <v>5787</v>
          </cell>
          <cell r="BJ11">
            <v>0</v>
          </cell>
          <cell r="BK11">
            <v>5771</v>
          </cell>
          <cell r="BL11">
            <v>0</v>
          </cell>
          <cell r="BM11">
            <v>5791</v>
          </cell>
          <cell r="BN11">
            <v>0</v>
          </cell>
          <cell r="BO11">
            <v>5824</v>
          </cell>
          <cell r="BP11">
            <v>0</v>
          </cell>
          <cell r="BQ11">
            <v>5916</v>
          </cell>
          <cell r="BR11">
            <v>0</v>
          </cell>
          <cell r="BS11">
            <v>5933</v>
          </cell>
          <cell r="BT11">
            <v>0</v>
          </cell>
          <cell r="BU11">
            <v>5928</v>
          </cell>
          <cell r="BV11">
            <v>0</v>
          </cell>
          <cell r="BW11">
            <v>5967</v>
          </cell>
          <cell r="BX11">
            <v>0</v>
          </cell>
          <cell r="BY11">
            <v>6003</v>
          </cell>
          <cell r="BZ11">
            <v>0</v>
          </cell>
          <cell r="CA11">
            <v>5969</v>
          </cell>
          <cell r="CB11">
            <v>0</v>
          </cell>
          <cell r="CC11">
            <v>5962</v>
          </cell>
          <cell r="CD11">
            <v>0</v>
          </cell>
          <cell r="CE11">
            <v>5952</v>
          </cell>
          <cell r="CF11">
            <v>0</v>
          </cell>
          <cell r="CG11">
            <v>5959</v>
          </cell>
          <cell r="CH11">
            <v>0</v>
          </cell>
          <cell r="CI11">
            <v>5953</v>
          </cell>
          <cell r="CJ11">
            <v>0</v>
          </cell>
          <cell r="CK11">
            <v>5902</v>
          </cell>
          <cell r="CL11">
            <v>0</v>
          </cell>
        </row>
        <row r="12">
          <cell r="E12">
            <v>1956</v>
          </cell>
          <cell r="F12">
            <v>10012</v>
          </cell>
          <cell r="G12">
            <v>2747</v>
          </cell>
          <cell r="H12">
            <v>5774</v>
          </cell>
          <cell r="I12">
            <v>43</v>
          </cell>
          <cell r="J12">
            <v>3</v>
          </cell>
          <cell r="AQ12">
            <v>1753</v>
          </cell>
          <cell r="AR12">
            <v>0</v>
          </cell>
          <cell r="AS12">
            <v>1744</v>
          </cell>
          <cell r="AT12">
            <v>0</v>
          </cell>
          <cell r="AU12">
            <v>1719</v>
          </cell>
          <cell r="AV12">
            <v>0</v>
          </cell>
          <cell r="AW12">
            <v>1706</v>
          </cell>
          <cell r="AX12">
            <v>0</v>
          </cell>
          <cell r="AY12">
            <v>1708</v>
          </cell>
          <cell r="AZ12">
            <v>0</v>
          </cell>
          <cell r="BA12">
            <v>1708</v>
          </cell>
          <cell r="BB12">
            <v>0</v>
          </cell>
          <cell r="BC12">
            <v>1705</v>
          </cell>
          <cell r="BD12">
            <v>0</v>
          </cell>
          <cell r="BE12">
            <v>1688</v>
          </cell>
          <cell r="BF12">
            <v>0</v>
          </cell>
          <cell r="BG12">
            <v>1691</v>
          </cell>
          <cell r="BH12">
            <v>0</v>
          </cell>
          <cell r="BI12">
            <v>1700</v>
          </cell>
          <cell r="BJ12">
            <v>0</v>
          </cell>
          <cell r="BK12">
            <v>1688</v>
          </cell>
          <cell r="BL12">
            <v>0</v>
          </cell>
          <cell r="BM12">
            <v>1683</v>
          </cell>
          <cell r="BN12">
            <v>0</v>
          </cell>
          <cell r="BO12">
            <v>1697</v>
          </cell>
          <cell r="BP12">
            <v>0</v>
          </cell>
          <cell r="BQ12">
            <v>1722</v>
          </cell>
          <cell r="BR12">
            <v>0</v>
          </cell>
          <cell r="BS12">
            <v>1725</v>
          </cell>
          <cell r="BT12">
            <v>0</v>
          </cell>
          <cell r="BU12">
            <v>1719</v>
          </cell>
          <cell r="BV12">
            <v>0</v>
          </cell>
          <cell r="BW12">
            <v>1705</v>
          </cell>
          <cell r="BX12">
            <v>0</v>
          </cell>
          <cell r="BY12">
            <v>1700</v>
          </cell>
          <cell r="BZ12">
            <v>0</v>
          </cell>
          <cell r="CA12">
            <v>1702</v>
          </cell>
          <cell r="CB12">
            <v>0</v>
          </cell>
          <cell r="CC12">
            <v>1711</v>
          </cell>
          <cell r="CD12">
            <v>0</v>
          </cell>
          <cell r="CE12">
            <v>1708</v>
          </cell>
          <cell r="CF12">
            <v>0</v>
          </cell>
          <cell r="CG12">
            <v>1733</v>
          </cell>
          <cell r="CH12">
            <v>0</v>
          </cell>
          <cell r="CI12">
            <v>1728</v>
          </cell>
          <cell r="CJ12">
            <v>0</v>
          </cell>
          <cell r="CK12">
            <v>1725</v>
          </cell>
          <cell r="CL12">
            <v>0</v>
          </cell>
        </row>
        <row r="13">
          <cell r="E13">
            <v>1960</v>
          </cell>
          <cell r="F13">
            <v>10010</v>
          </cell>
          <cell r="G13">
            <v>2733</v>
          </cell>
          <cell r="H13">
            <v>5757</v>
          </cell>
          <cell r="I13">
            <v>47</v>
          </cell>
          <cell r="J13">
            <v>1</v>
          </cell>
          <cell r="AQ13">
            <v>38</v>
          </cell>
          <cell r="AR13">
            <v>0</v>
          </cell>
          <cell r="AS13">
            <v>38</v>
          </cell>
          <cell r="AT13">
            <v>0</v>
          </cell>
          <cell r="AU13">
            <v>39</v>
          </cell>
          <cell r="AV13">
            <v>0</v>
          </cell>
          <cell r="AW13">
            <v>40</v>
          </cell>
          <cell r="AX13">
            <v>0</v>
          </cell>
          <cell r="AY13">
            <v>53</v>
          </cell>
          <cell r="AZ13">
            <v>0</v>
          </cell>
          <cell r="BA13">
            <v>47</v>
          </cell>
          <cell r="BB13">
            <v>0</v>
          </cell>
          <cell r="BC13">
            <v>44</v>
          </cell>
          <cell r="BD13">
            <v>0</v>
          </cell>
          <cell r="BE13">
            <v>43</v>
          </cell>
          <cell r="BF13">
            <v>0</v>
          </cell>
          <cell r="BG13">
            <v>47</v>
          </cell>
          <cell r="BH13">
            <v>0</v>
          </cell>
          <cell r="BI13">
            <v>44</v>
          </cell>
          <cell r="BJ13">
            <v>0</v>
          </cell>
          <cell r="BK13">
            <v>42</v>
          </cell>
          <cell r="BL13">
            <v>0</v>
          </cell>
          <cell r="BM13">
            <v>42</v>
          </cell>
          <cell r="BN13">
            <v>0</v>
          </cell>
          <cell r="BO13">
            <v>43</v>
          </cell>
          <cell r="BP13">
            <v>0</v>
          </cell>
          <cell r="BQ13">
            <v>48</v>
          </cell>
          <cell r="BR13">
            <v>0</v>
          </cell>
          <cell r="BS13">
            <v>49</v>
          </cell>
          <cell r="BT13">
            <v>0</v>
          </cell>
          <cell r="BU13">
            <v>53</v>
          </cell>
          <cell r="BV13">
            <v>0</v>
          </cell>
          <cell r="BW13">
            <v>53</v>
          </cell>
          <cell r="BX13">
            <v>0</v>
          </cell>
          <cell r="BY13">
            <v>54</v>
          </cell>
          <cell r="BZ13">
            <v>0</v>
          </cell>
          <cell r="CA13">
            <v>53</v>
          </cell>
          <cell r="CB13">
            <v>0</v>
          </cell>
          <cell r="CC13">
            <v>49</v>
          </cell>
          <cell r="CD13">
            <v>0</v>
          </cell>
          <cell r="CE13">
            <v>48</v>
          </cell>
          <cell r="CF13">
            <v>0</v>
          </cell>
          <cell r="CG13">
            <v>47</v>
          </cell>
          <cell r="CH13">
            <v>0</v>
          </cell>
          <cell r="CI13">
            <v>47</v>
          </cell>
          <cell r="CJ13">
            <v>0</v>
          </cell>
          <cell r="CK13">
            <v>46</v>
          </cell>
          <cell r="CL13">
            <v>0</v>
          </cell>
        </row>
        <row r="14">
          <cell r="E14">
            <v>1945</v>
          </cell>
          <cell r="F14">
            <v>10010</v>
          </cell>
          <cell r="G14">
            <v>2744</v>
          </cell>
          <cell r="H14">
            <v>5787</v>
          </cell>
          <cell r="I14">
            <v>44</v>
          </cell>
          <cell r="J14">
            <v>4</v>
          </cell>
          <cell r="AQ14">
            <v>3</v>
          </cell>
          <cell r="AR14">
            <v>0</v>
          </cell>
          <cell r="AS14">
            <v>2</v>
          </cell>
          <cell r="AT14">
            <v>0</v>
          </cell>
          <cell r="AU14">
            <v>2</v>
          </cell>
          <cell r="AV14">
            <v>0</v>
          </cell>
          <cell r="AW14">
            <v>2</v>
          </cell>
          <cell r="AX14">
            <v>0</v>
          </cell>
          <cell r="AY14">
            <v>7</v>
          </cell>
          <cell r="AZ14">
            <v>0</v>
          </cell>
          <cell r="BA14">
            <v>4</v>
          </cell>
          <cell r="BB14">
            <v>0</v>
          </cell>
          <cell r="BC14">
            <v>3</v>
          </cell>
          <cell r="BD14">
            <v>0</v>
          </cell>
          <cell r="BE14">
            <v>3</v>
          </cell>
          <cell r="BF14">
            <v>0</v>
          </cell>
          <cell r="BG14">
            <v>4</v>
          </cell>
          <cell r="BH14">
            <v>0</v>
          </cell>
          <cell r="BI14">
            <v>4</v>
          </cell>
          <cell r="BJ14">
            <v>0</v>
          </cell>
          <cell r="BK14">
            <v>3</v>
          </cell>
          <cell r="BL14">
            <v>0</v>
          </cell>
          <cell r="BM14">
            <v>4</v>
          </cell>
          <cell r="BN14">
            <v>0</v>
          </cell>
          <cell r="BO14">
            <v>3</v>
          </cell>
          <cell r="BP14">
            <v>0</v>
          </cell>
          <cell r="BQ14">
            <v>4</v>
          </cell>
          <cell r="BR14">
            <v>0</v>
          </cell>
          <cell r="BS14">
            <v>3</v>
          </cell>
          <cell r="BT14">
            <v>0</v>
          </cell>
          <cell r="BU14">
            <v>4</v>
          </cell>
          <cell r="BV14">
            <v>0</v>
          </cell>
          <cell r="BW14">
            <v>4</v>
          </cell>
          <cell r="BX14">
            <v>0</v>
          </cell>
          <cell r="BY14">
            <v>2</v>
          </cell>
          <cell r="BZ14">
            <v>0</v>
          </cell>
          <cell r="CA14">
            <v>3</v>
          </cell>
          <cell r="CB14">
            <v>0</v>
          </cell>
          <cell r="CC14">
            <v>3</v>
          </cell>
          <cell r="CD14">
            <v>0</v>
          </cell>
          <cell r="CE14">
            <v>3</v>
          </cell>
          <cell r="CF14">
            <v>0</v>
          </cell>
          <cell r="CG14">
            <v>2</v>
          </cell>
          <cell r="CH14">
            <v>0</v>
          </cell>
          <cell r="CI14">
            <v>3</v>
          </cell>
          <cell r="CJ14">
            <v>0</v>
          </cell>
          <cell r="CK14">
            <v>2</v>
          </cell>
          <cell r="CL14">
            <v>0</v>
          </cell>
        </row>
        <row r="15">
          <cell r="E15">
            <v>1939</v>
          </cell>
          <cell r="F15">
            <v>10010</v>
          </cell>
          <cell r="G15">
            <v>2743</v>
          </cell>
          <cell r="H15">
            <v>5771</v>
          </cell>
          <cell r="I15">
            <v>42</v>
          </cell>
          <cell r="J15">
            <v>4</v>
          </cell>
          <cell r="AQ15">
            <v>1</v>
          </cell>
          <cell r="AR15">
            <v>0</v>
          </cell>
          <cell r="AS15">
            <v>1</v>
          </cell>
          <cell r="AT15">
            <v>0</v>
          </cell>
          <cell r="AU15">
            <v>3</v>
          </cell>
          <cell r="AV15">
            <v>0</v>
          </cell>
          <cell r="AW15">
            <v>3</v>
          </cell>
          <cell r="AX15">
            <v>0</v>
          </cell>
          <cell r="AY15">
            <v>2</v>
          </cell>
          <cell r="AZ15">
            <v>0</v>
          </cell>
          <cell r="BA15">
            <v>3</v>
          </cell>
          <cell r="BB15">
            <v>0</v>
          </cell>
          <cell r="BC15">
            <v>3</v>
          </cell>
          <cell r="BD15">
            <v>0</v>
          </cell>
          <cell r="BE15">
            <v>3</v>
          </cell>
          <cell r="BF15">
            <v>0</v>
          </cell>
          <cell r="BG15">
            <v>1</v>
          </cell>
          <cell r="BH15">
            <v>0</v>
          </cell>
          <cell r="BI15">
            <v>4</v>
          </cell>
          <cell r="BJ15">
            <v>0</v>
          </cell>
          <cell r="BK15">
            <v>4</v>
          </cell>
          <cell r="BL15">
            <v>0</v>
          </cell>
          <cell r="BM15">
            <v>6</v>
          </cell>
          <cell r="BN15">
            <v>0</v>
          </cell>
          <cell r="BO15">
            <v>7</v>
          </cell>
          <cell r="BP15">
            <v>0</v>
          </cell>
          <cell r="BQ15">
            <v>8</v>
          </cell>
          <cell r="BR15">
            <v>0</v>
          </cell>
          <cell r="BS15">
            <v>6</v>
          </cell>
          <cell r="BT15">
            <v>0</v>
          </cell>
          <cell r="BU15">
            <v>5</v>
          </cell>
          <cell r="BV15">
            <v>0</v>
          </cell>
          <cell r="BW15">
            <v>3</v>
          </cell>
          <cell r="BX15">
            <v>0</v>
          </cell>
          <cell r="BY15">
            <v>7</v>
          </cell>
          <cell r="BZ15">
            <v>0</v>
          </cell>
          <cell r="CA15">
            <v>4</v>
          </cell>
          <cell r="CB15">
            <v>0</v>
          </cell>
          <cell r="CC15">
            <v>3</v>
          </cell>
          <cell r="CD15">
            <v>0</v>
          </cell>
          <cell r="CE15">
            <v>3</v>
          </cell>
          <cell r="CF15">
            <v>0</v>
          </cell>
          <cell r="CG15">
            <v>2</v>
          </cell>
          <cell r="CH15">
            <v>0</v>
          </cell>
          <cell r="CI15">
            <v>1</v>
          </cell>
          <cell r="CJ15">
            <v>0</v>
          </cell>
          <cell r="CK15">
            <v>0</v>
          </cell>
          <cell r="CL15">
            <v>0</v>
          </cell>
        </row>
        <row r="16">
          <cell r="E16">
            <v>1971</v>
          </cell>
          <cell r="F16">
            <v>9882</v>
          </cell>
          <cell r="G16">
            <v>2752</v>
          </cell>
          <cell r="H16">
            <v>5791</v>
          </cell>
          <cell r="I16">
            <v>42</v>
          </cell>
          <cell r="J16">
            <v>6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1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1</v>
          </cell>
          <cell r="BD16">
            <v>0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0</v>
          </cell>
          <cell r="BK16">
            <v>1</v>
          </cell>
          <cell r="BL16">
            <v>0</v>
          </cell>
          <cell r="BM16">
            <v>1</v>
          </cell>
          <cell r="BN16">
            <v>0</v>
          </cell>
          <cell r="BO16">
            <v>1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1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1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</row>
        <row r="17">
          <cell r="E17">
            <v>1971</v>
          </cell>
          <cell r="F17">
            <v>9766</v>
          </cell>
          <cell r="G17">
            <v>2747</v>
          </cell>
          <cell r="H17">
            <v>5824</v>
          </cell>
          <cell r="I17">
            <v>43</v>
          </cell>
          <cell r="J17">
            <v>7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</row>
        <row r="18">
          <cell r="E18">
            <v>2033</v>
          </cell>
          <cell r="F18">
            <v>9842</v>
          </cell>
          <cell r="G18">
            <v>2728</v>
          </cell>
          <cell r="H18">
            <v>5916</v>
          </cell>
          <cell r="I18">
            <v>48</v>
          </cell>
          <cell r="J18">
            <v>8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</row>
        <row r="19">
          <cell r="E19">
            <v>2246</v>
          </cell>
          <cell r="F19">
            <v>9923</v>
          </cell>
          <cell r="G19">
            <v>2665</v>
          </cell>
          <cell r="H19">
            <v>5933</v>
          </cell>
          <cell r="I19">
            <v>49</v>
          </cell>
          <cell r="J19">
            <v>6</v>
          </cell>
        </row>
        <row r="20">
          <cell r="E20">
            <v>2359</v>
          </cell>
          <cell r="F20">
            <v>9957</v>
          </cell>
          <cell r="G20">
            <v>2683</v>
          </cell>
          <cell r="H20">
            <v>5928</v>
          </cell>
          <cell r="I20">
            <v>53</v>
          </cell>
          <cell r="J20">
            <v>5</v>
          </cell>
        </row>
        <row r="21">
          <cell r="E21">
            <v>2674</v>
          </cell>
          <cell r="F21">
            <v>9918</v>
          </cell>
          <cell r="G21">
            <v>2681</v>
          </cell>
          <cell r="H21">
            <v>5967</v>
          </cell>
          <cell r="I21">
            <v>53</v>
          </cell>
          <cell r="J21">
            <v>3</v>
          </cell>
        </row>
        <row r="22">
          <cell r="E22">
            <v>2679</v>
          </cell>
          <cell r="F22">
            <v>9909</v>
          </cell>
          <cell r="G22">
            <v>2673</v>
          </cell>
          <cell r="H22">
            <v>6003</v>
          </cell>
          <cell r="I22">
            <v>54</v>
          </cell>
          <cell r="J22">
            <v>7</v>
          </cell>
        </row>
        <row r="23">
          <cell r="E23">
            <v>2614</v>
          </cell>
          <cell r="F23">
            <v>9884</v>
          </cell>
          <cell r="G23">
            <v>2663</v>
          </cell>
          <cell r="H23">
            <v>5969</v>
          </cell>
          <cell r="I23">
            <v>53</v>
          </cell>
          <cell r="J23">
            <v>4</v>
          </cell>
        </row>
        <row r="24">
          <cell r="E24">
            <v>2601</v>
          </cell>
          <cell r="F24">
            <v>9859</v>
          </cell>
          <cell r="G24">
            <v>2657</v>
          </cell>
          <cell r="H24">
            <v>5962</v>
          </cell>
          <cell r="I24">
            <v>49</v>
          </cell>
          <cell r="J24">
            <v>3</v>
          </cell>
        </row>
        <row r="25">
          <cell r="E25">
            <v>2613</v>
          </cell>
          <cell r="F25">
            <v>9828</v>
          </cell>
          <cell r="G25">
            <v>2666</v>
          </cell>
          <cell r="H25">
            <v>5952</v>
          </cell>
          <cell r="I25">
            <v>48</v>
          </cell>
          <cell r="J25">
            <v>3</v>
          </cell>
        </row>
        <row r="26">
          <cell r="E26">
            <v>2353</v>
          </cell>
          <cell r="F26">
            <v>9791</v>
          </cell>
          <cell r="G26">
            <v>2651</v>
          </cell>
          <cell r="H26">
            <v>5959</v>
          </cell>
          <cell r="I26">
            <v>47</v>
          </cell>
          <cell r="J26">
            <v>2</v>
          </cell>
        </row>
        <row r="27">
          <cell r="E27">
            <v>2330</v>
          </cell>
          <cell r="F27">
            <v>9786</v>
          </cell>
          <cell r="G27">
            <v>2659</v>
          </cell>
          <cell r="H27">
            <v>5953</v>
          </cell>
          <cell r="I27">
            <v>47</v>
          </cell>
          <cell r="J27">
            <v>1</v>
          </cell>
        </row>
        <row r="28">
          <cell r="E28">
            <v>2315</v>
          </cell>
          <cell r="F28">
            <v>9764</v>
          </cell>
          <cell r="G28">
            <v>2657</v>
          </cell>
          <cell r="H28">
            <v>5902</v>
          </cell>
          <cell r="I28">
            <v>46</v>
          </cell>
          <cell r="J28">
            <v>0</v>
          </cell>
        </row>
        <row r="37">
          <cell r="F37">
            <v>1618</v>
          </cell>
          <cell r="G37">
            <v>692</v>
          </cell>
          <cell r="H37">
            <v>1753</v>
          </cell>
          <cell r="I37">
            <v>3</v>
          </cell>
        </row>
        <row r="38">
          <cell r="F38">
            <v>1618</v>
          </cell>
          <cell r="G38">
            <v>697</v>
          </cell>
          <cell r="H38">
            <v>1744</v>
          </cell>
          <cell r="I38">
            <v>2</v>
          </cell>
        </row>
        <row r="39">
          <cell r="F39">
            <v>1624</v>
          </cell>
          <cell r="G39">
            <v>712</v>
          </cell>
          <cell r="H39">
            <v>1719</v>
          </cell>
          <cell r="I39">
            <v>2</v>
          </cell>
        </row>
        <row r="40">
          <cell r="F40">
            <v>1610</v>
          </cell>
          <cell r="G40">
            <v>707</v>
          </cell>
          <cell r="H40">
            <v>1706</v>
          </cell>
          <cell r="I40">
            <v>2</v>
          </cell>
        </row>
        <row r="41">
          <cell r="F41">
            <v>1630</v>
          </cell>
          <cell r="G41">
            <v>703</v>
          </cell>
          <cell r="H41">
            <v>1708</v>
          </cell>
          <cell r="I41">
            <v>7</v>
          </cell>
        </row>
        <row r="42">
          <cell r="F42">
            <v>1641</v>
          </cell>
          <cell r="G42">
            <v>700</v>
          </cell>
          <cell r="H42">
            <v>1708</v>
          </cell>
          <cell r="I42">
            <v>4</v>
          </cell>
        </row>
        <row r="43">
          <cell r="F43">
            <v>1635</v>
          </cell>
          <cell r="G43">
            <v>696</v>
          </cell>
          <cell r="H43">
            <v>1705</v>
          </cell>
          <cell r="I43">
            <v>3</v>
          </cell>
        </row>
        <row r="44">
          <cell r="F44">
            <v>1638</v>
          </cell>
          <cell r="G44">
            <v>707</v>
          </cell>
          <cell r="H44">
            <v>1688</v>
          </cell>
          <cell r="I44">
            <v>3</v>
          </cell>
        </row>
        <row r="45">
          <cell r="F45">
            <v>1652</v>
          </cell>
          <cell r="G45">
            <v>699</v>
          </cell>
          <cell r="H45">
            <v>1691</v>
          </cell>
          <cell r="I45">
            <v>4</v>
          </cell>
        </row>
        <row r="46">
          <cell r="F46">
            <v>1658</v>
          </cell>
          <cell r="G46">
            <v>702</v>
          </cell>
          <cell r="H46">
            <v>1700</v>
          </cell>
          <cell r="I46">
            <v>4</v>
          </cell>
        </row>
        <row r="47">
          <cell r="F47">
            <v>1660</v>
          </cell>
          <cell r="G47">
            <v>702</v>
          </cell>
          <cell r="H47">
            <v>1688</v>
          </cell>
          <cell r="I47">
            <v>3</v>
          </cell>
        </row>
        <row r="48">
          <cell r="F48">
            <v>1632</v>
          </cell>
          <cell r="G48">
            <v>705</v>
          </cell>
          <cell r="H48">
            <v>1683</v>
          </cell>
          <cell r="I48">
            <v>4</v>
          </cell>
        </row>
        <row r="49">
          <cell r="F49">
            <v>1599</v>
          </cell>
          <cell r="G49">
            <v>696</v>
          </cell>
          <cell r="H49">
            <v>1697</v>
          </cell>
          <cell r="I49">
            <v>3</v>
          </cell>
        </row>
        <row r="50">
          <cell r="F50">
            <v>1619</v>
          </cell>
          <cell r="G50">
            <v>693</v>
          </cell>
          <cell r="H50">
            <v>1722</v>
          </cell>
          <cell r="I50">
            <v>4</v>
          </cell>
        </row>
        <row r="51">
          <cell r="F51">
            <v>1638</v>
          </cell>
          <cell r="G51">
            <v>696</v>
          </cell>
          <cell r="H51">
            <v>1725</v>
          </cell>
          <cell r="I51">
            <v>3</v>
          </cell>
        </row>
        <row r="52">
          <cell r="F52">
            <v>1652</v>
          </cell>
          <cell r="G52">
            <v>703</v>
          </cell>
          <cell r="H52">
            <v>1719</v>
          </cell>
          <cell r="I52">
            <v>4</v>
          </cell>
        </row>
        <row r="53">
          <cell r="F53">
            <v>1632</v>
          </cell>
          <cell r="G53">
            <v>697</v>
          </cell>
          <cell r="H53">
            <v>1705</v>
          </cell>
          <cell r="I53">
            <v>4</v>
          </cell>
        </row>
        <row r="54">
          <cell r="F54">
            <v>1624</v>
          </cell>
          <cell r="G54">
            <v>694</v>
          </cell>
          <cell r="H54">
            <v>1700</v>
          </cell>
          <cell r="I54">
            <v>2</v>
          </cell>
        </row>
        <row r="55">
          <cell r="F55">
            <v>1618</v>
          </cell>
          <cell r="G55">
            <v>695</v>
          </cell>
          <cell r="H55">
            <v>1702</v>
          </cell>
          <cell r="I55">
            <v>3</v>
          </cell>
        </row>
        <row r="56">
          <cell r="F56">
            <v>1616</v>
          </cell>
          <cell r="G56">
            <v>691</v>
          </cell>
          <cell r="H56">
            <v>1711</v>
          </cell>
          <cell r="I56">
            <v>3</v>
          </cell>
        </row>
        <row r="57">
          <cell r="F57">
            <v>1613</v>
          </cell>
          <cell r="G57">
            <v>699</v>
          </cell>
          <cell r="H57">
            <v>1708</v>
          </cell>
          <cell r="I57">
            <v>3</v>
          </cell>
        </row>
        <row r="58">
          <cell r="F58">
            <v>1604</v>
          </cell>
          <cell r="G58">
            <v>696</v>
          </cell>
          <cell r="H58">
            <v>1733</v>
          </cell>
          <cell r="I58">
            <v>2</v>
          </cell>
        </row>
        <row r="59">
          <cell r="F59">
            <v>1593</v>
          </cell>
          <cell r="G59">
            <v>697</v>
          </cell>
          <cell r="H59">
            <v>1728</v>
          </cell>
          <cell r="I59">
            <v>3</v>
          </cell>
        </row>
        <row r="60">
          <cell r="F60">
            <v>1596</v>
          </cell>
          <cell r="G60">
            <v>699</v>
          </cell>
          <cell r="H60">
            <v>1725</v>
          </cell>
          <cell r="I60">
            <v>2</v>
          </cell>
        </row>
        <row r="96">
          <cell r="E96">
            <v>392</v>
          </cell>
          <cell r="J96">
            <v>0</v>
          </cell>
        </row>
        <row r="97">
          <cell r="E97">
            <v>390</v>
          </cell>
          <cell r="J97">
            <v>0</v>
          </cell>
        </row>
        <row r="98">
          <cell r="E98">
            <v>389</v>
          </cell>
          <cell r="J98">
            <v>0</v>
          </cell>
        </row>
        <row r="99">
          <cell r="E99">
            <v>392</v>
          </cell>
          <cell r="J99">
            <v>0</v>
          </cell>
        </row>
        <row r="100">
          <cell r="E100">
            <v>392</v>
          </cell>
          <cell r="J100">
            <v>1</v>
          </cell>
        </row>
        <row r="101">
          <cell r="E101">
            <v>432</v>
          </cell>
          <cell r="J101">
            <v>0</v>
          </cell>
        </row>
        <row r="102">
          <cell r="E102">
            <v>438</v>
          </cell>
          <cell r="J102">
            <v>0</v>
          </cell>
        </row>
        <row r="103">
          <cell r="E103">
            <v>407</v>
          </cell>
          <cell r="J103">
            <v>0</v>
          </cell>
        </row>
        <row r="104">
          <cell r="E104">
            <v>381</v>
          </cell>
          <cell r="J104">
            <v>1</v>
          </cell>
        </row>
        <row r="105">
          <cell r="E105">
            <v>349</v>
          </cell>
          <cell r="J105">
            <v>0</v>
          </cell>
        </row>
        <row r="106">
          <cell r="E106">
            <v>408</v>
          </cell>
          <cell r="J106">
            <v>1</v>
          </cell>
        </row>
        <row r="107">
          <cell r="E107">
            <v>437</v>
          </cell>
          <cell r="J107">
            <v>1</v>
          </cell>
        </row>
        <row r="108">
          <cell r="E108">
            <v>438</v>
          </cell>
          <cell r="J108">
            <v>0</v>
          </cell>
        </row>
        <row r="109">
          <cell r="E109">
            <v>439</v>
          </cell>
          <cell r="J109">
            <v>0</v>
          </cell>
        </row>
        <row r="110">
          <cell r="E110">
            <v>449</v>
          </cell>
          <cell r="J110">
            <v>0</v>
          </cell>
        </row>
        <row r="111">
          <cell r="E111">
            <v>433</v>
          </cell>
          <cell r="J111">
            <v>0</v>
          </cell>
        </row>
        <row r="112">
          <cell r="E112">
            <v>420</v>
          </cell>
          <cell r="J112">
            <v>0</v>
          </cell>
        </row>
        <row r="113">
          <cell r="E113">
            <v>417</v>
          </cell>
          <cell r="J113">
            <v>0</v>
          </cell>
        </row>
        <row r="114">
          <cell r="E114">
            <v>413</v>
          </cell>
          <cell r="J114">
            <v>0</v>
          </cell>
        </row>
        <row r="115">
          <cell r="E115">
            <v>414</v>
          </cell>
          <cell r="J115">
            <v>0</v>
          </cell>
        </row>
        <row r="116">
          <cell r="E116">
            <v>417</v>
          </cell>
          <cell r="J116">
            <v>0</v>
          </cell>
        </row>
        <row r="117">
          <cell r="E117">
            <v>391</v>
          </cell>
          <cell r="J117">
            <v>0</v>
          </cell>
        </row>
        <row r="118">
          <cell r="E118">
            <v>388</v>
          </cell>
          <cell r="J118">
            <v>0</v>
          </cell>
        </row>
        <row r="119">
          <cell r="E119">
            <v>388</v>
          </cell>
          <cell r="J119">
            <v>0</v>
          </cell>
        </row>
      </sheetData>
      <sheetData sheetId="10">
        <row r="5">
          <cell r="E5">
            <v>0</v>
          </cell>
          <cell r="F5">
            <v>338</v>
          </cell>
          <cell r="G5">
            <v>431</v>
          </cell>
          <cell r="H5">
            <v>564</v>
          </cell>
          <cell r="I5">
            <v>54</v>
          </cell>
        </row>
        <row r="6">
          <cell r="E6">
            <v>0</v>
          </cell>
          <cell r="F6">
            <v>336</v>
          </cell>
          <cell r="G6">
            <v>440</v>
          </cell>
          <cell r="H6">
            <v>573</v>
          </cell>
          <cell r="I6">
            <v>63</v>
          </cell>
          <cell r="AL6">
            <v>0</v>
          </cell>
          <cell r="AM6">
            <v>576</v>
          </cell>
          <cell r="AN6">
            <v>0</v>
          </cell>
          <cell r="AO6">
            <v>560</v>
          </cell>
          <cell r="AP6">
            <v>0</v>
          </cell>
          <cell r="AQ6">
            <v>556</v>
          </cell>
          <cell r="AR6">
            <v>0</v>
          </cell>
          <cell r="AS6">
            <v>601</v>
          </cell>
          <cell r="AT6">
            <v>0</v>
          </cell>
          <cell r="AU6">
            <v>609</v>
          </cell>
          <cell r="AV6">
            <v>0</v>
          </cell>
          <cell r="AW6">
            <v>604</v>
          </cell>
          <cell r="AX6">
            <v>0</v>
          </cell>
          <cell r="AY6">
            <v>609</v>
          </cell>
          <cell r="AZ6">
            <v>0</v>
          </cell>
          <cell r="BA6">
            <v>582</v>
          </cell>
          <cell r="BB6">
            <v>0</v>
          </cell>
          <cell r="BC6">
            <v>557</v>
          </cell>
          <cell r="BD6">
            <v>0</v>
          </cell>
          <cell r="BE6">
            <v>548</v>
          </cell>
          <cell r="BF6">
            <v>0</v>
          </cell>
          <cell r="BG6">
            <v>0</v>
          </cell>
          <cell r="BH6">
            <v>0</v>
          </cell>
          <cell r="BI6">
            <v>605</v>
          </cell>
          <cell r="BJ6">
            <v>0</v>
          </cell>
          <cell r="BK6">
            <v>606</v>
          </cell>
          <cell r="BL6">
            <v>0</v>
          </cell>
          <cell r="BM6">
            <v>604</v>
          </cell>
          <cell r="BN6">
            <v>0</v>
          </cell>
          <cell r="BO6">
            <v>582</v>
          </cell>
          <cell r="BP6">
            <v>0</v>
          </cell>
          <cell r="BQ6">
            <v>559</v>
          </cell>
          <cell r="BR6">
            <v>0</v>
          </cell>
          <cell r="BS6">
            <v>551</v>
          </cell>
          <cell r="BT6">
            <v>0</v>
          </cell>
          <cell r="BU6">
            <v>600</v>
          </cell>
          <cell r="BV6">
            <v>0</v>
          </cell>
          <cell r="BW6">
            <v>600</v>
          </cell>
          <cell r="BX6">
            <v>0</v>
          </cell>
          <cell r="BY6">
            <v>599</v>
          </cell>
          <cell r="BZ6">
            <v>0</v>
          </cell>
          <cell r="CA6">
            <v>597</v>
          </cell>
          <cell r="CB6">
            <v>0</v>
          </cell>
          <cell r="CC6">
            <v>575</v>
          </cell>
          <cell r="CD6">
            <v>0</v>
          </cell>
          <cell r="CE6">
            <v>546</v>
          </cell>
          <cell r="CF6">
            <v>0</v>
          </cell>
          <cell r="CG6">
            <v>550</v>
          </cell>
        </row>
        <row r="7">
          <cell r="E7">
            <v>0</v>
          </cell>
          <cell r="F7">
            <v>336</v>
          </cell>
          <cell r="G7">
            <v>445</v>
          </cell>
          <cell r="H7">
            <v>580</v>
          </cell>
          <cell r="I7">
            <v>70</v>
          </cell>
          <cell r="AL7">
            <v>700</v>
          </cell>
          <cell r="AM7">
            <v>0</v>
          </cell>
          <cell r="AN7">
            <v>705</v>
          </cell>
          <cell r="AO7">
            <v>0</v>
          </cell>
          <cell r="AP7">
            <v>702</v>
          </cell>
          <cell r="AQ7">
            <v>0</v>
          </cell>
          <cell r="AR7">
            <v>686</v>
          </cell>
          <cell r="AS7">
            <v>0</v>
          </cell>
          <cell r="AT7">
            <v>686</v>
          </cell>
          <cell r="AU7">
            <v>0</v>
          </cell>
          <cell r="AV7">
            <v>683</v>
          </cell>
          <cell r="AW7">
            <v>0</v>
          </cell>
          <cell r="AX7">
            <v>675</v>
          </cell>
          <cell r="AY7">
            <v>0</v>
          </cell>
          <cell r="AZ7">
            <v>682</v>
          </cell>
          <cell r="BA7">
            <v>0</v>
          </cell>
          <cell r="BB7">
            <v>693</v>
          </cell>
          <cell r="BC7">
            <v>0</v>
          </cell>
          <cell r="BD7">
            <v>698</v>
          </cell>
          <cell r="BE7">
            <v>0</v>
          </cell>
          <cell r="BF7">
            <v>681</v>
          </cell>
          <cell r="BG7">
            <v>0</v>
          </cell>
          <cell r="BH7">
            <v>675</v>
          </cell>
          <cell r="BI7">
            <v>0</v>
          </cell>
          <cell r="BJ7">
            <v>683</v>
          </cell>
          <cell r="BK7">
            <v>0</v>
          </cell>
          <cell r="BL7">
            <v>678</v>
          </cell>
          <cell r="BM7">
            <v>0</v>
          </cell>
          <cell r="BN7">
            <v>688</v>
          </cell>
          <cell r="BO7">
            <v>0</v>
          </cell>
          <cell r="BP7">
            <v>693</v>
          </cell>
          <cell r="BQ7">
            <v>0</v>
          </cell>
          <cell r="BR7">
            <v>704</v>
          </cell>
          <cell r="BS7">
            <v>0</v>
          </cell>
          <cell r="BT7">
            <v>685</v>
          </cell>
          <cell r="BU7">
            <v>0</v>
          </cell>
          <cell r="BV7">
            <v>689</v>
          </cell>
          <cell r="BW7">
            <v>0</v>
          </cell>
          <cell r="BX7">
            <v>677</v>
          </cell>
          <cell r="BY7">
            <v>0</v>
          </cell>
          <cell r="BZ7">
            <v>680</v>
          </cell>
          <cell r="CA7">
            <v>0</v>
          </cell>
          <cell r="CB7">
            <v>684</v>
          </cell>
          <cell r="CC7">
            <v>0</v>
          </cell>
          <cell r="CD7">
            <v>693</v>
          </cell>
          <cell r="CE7">
            <v>0</v>
          </cell>
          <cell r="CF7">
            <v>698</v>
          </cell>
          <cell r="CG7">
            <v>0</v>
          </cell>
        </row>
        <row r="8">
          <cell r="E8">
            <v>0</v>
          </cell>
          <cell r="F8">
            <v>330</v>
          </cell>
          <cell r="G8">
            <v>446</v>
          </cell>
          <cell r="H8">
            <v>564</v>
          </cell>
          <cell r="I8">
            <v>67</v>
          </cell>
          <cell r="AL8">
            <v>338</v>
          </cell>
          <cell r="AM8">
            <v>0</v>
          </cell>
          <cell r="AN8">
            <v>336</v>
          </cell>
          <cell r="AO8">
            <v>0</v>
          </cell>
          <cell r="AP8">
            <v>336</v>
          </cell>
          <cell r="AQ8">
            <v>0</v>
          </cell>
          <cell r="AR8">
            <v>330</v>
          </cell>
          <cell r="AS8">
            <v>0</v>
          </cell>
          <cell r="AT8">
            <v>332</v>
          </cell>
          <cell r="AU8">
            <v>0</v>
          </cell>
          <cell r="AV8">
            <v>316</v>
          </cell>
          <cell r="AW8">
            <v>0</v>
          </cell>
          <cell r="AX8">
            <v>300</v>
          </cell>
          <cell r="AY8">
            <v>0</v>
          </cell>
          <cell r="AZ8">
            <v>331</v>
          </cell>
          <cell r="BA8">
            <v>0</v>
          </cell>
          <cell r="BB8">
            <v>341</v>
          </cell>
          <cell r="BC8">
            <v>0</v>
          </cell>
          <cell r="BD8">
            <v>327</v>
          </cell>
          <cell r="BE8">
            <v>0</v>
          </cell>
          <cell r="BF8">
            <v>315</v>
          </cell>
          <cell r="BG8">
            <v>0</v>
          </cell>
          <cell r="BH8">
            <v>325</v>
          </cell>
          <cell r="BI8">
            <v>0</v>
          </cell>
          <cell r="BJ8">
            <v>320</v>
          </cell>
          <cell r="BK8">
            <v>0</v>
          </cell>
          <cell r="BL8">
            <v>328</v>
          </cell>
          <cell r="BM8">
            <v>0</v>
          </cell>
          <cell r="BN8">
            <v>331</v>
          </cell>
          <cell r="BO8">
            <v>0</v>
          </cell>
          <cell r="BP8">
            <v>323</v>
          </cell>
          <cell r="BQ8">
            <v>0</v>
          </cell>
          <cell r="BR8">
            <v>340</v>
          </cell>
          <cell r="BS8">
            <v>0</v>
          </cell>
          <cell r="BT8">
            <v>332</v>
          </cell>
          <cell r="BU8">
            <v>0</v>
          </cell>
          <cell r="BV8">
            <v>323</v>
          </cell>
          <cell r="BW8">
            <v>0</v>
          </cell>
          <cell r="BX8">
            <v>336</v>
          </cell>
          <cell r="BY8">
            <v>0</v>
          </cell>
          <cell r="BZ8">
            <v>293</v>
          </cell>
          <cell r="CA8">
            <v>0</v>
          </cell>
          <cell r="CB8">
            <v>304</v>
          </cell>
          <cell r="CC8">
            <v>0</v>
          </cell>
          <cell r="CD8">
            <v>319</v>
          </cell>
          <cell r="CE8">
            <v>0</v>
          </cell>
          <cell r="CF8">
            <v>329</v>
          </cell>
          <cell r="CG8">
            <v>0</v>
          </cell>
        </row>
        <row r="9">
          <cell r="E9">
            <v>0</v>
          </cell>
          <cell r="F9">
            <v>332</v>
          </cell>
          <cell r="G9">
            <v>432</v>
          </cell>
          <cell r="H9">
            <v>581</v>
          </cell>
          <cell r="I9">
            <v>70</v>
          </cell>
          <cell r="AL9">
            <v>899</v>
          </cell>
          <cell r="AM9">
            <v>0</v>
          </cell>
          <cell r="AN9">
            <v>905</v>
          </cell>
          <cell r="AO9">
            <v>0</v>
          </cell>
          <cell r="AP9">
            <v>900</v>
          </cell>
          <cell r="AQ9">
            <v>0</v>
          </cell>
          <cell r="AR9">
            <v>890</v>
          </cell>
          <cell r="AS9">
            <v>0</v>
          </cell>
          <cell r="AT9">
            <v>895</v>
          </cell>
          <cell r="AU9">
            <v>0</v>
          </cell>
          <cell r="AV9">
            <v>878</v>
          </cell>
          <cell r="AW9">
            <v>0</v>
          </cell>
          <cell r="AX9">
            <v>874</v>
          </cell>
          <cell r="AY9">
            <v>0</v>
          </cell>
          <cell r="AZ9">
            <v>883</v>
          </cell>
          <cell r="BA9">
            <v>0</v>
          </cell>
          <cell r="BB9">
            <v>884</v>
          </cell>
          <cell r="BC9">
            <v>0</v>
          </cell>
          <cell r="BD9">
            <v>882</v>
          </cell>
          <cell r="BE9">
            <v>0</v>
          </cell>
          <cell r="BF9">
            <v>885</v>
          </cell>
          <cell r="BG9">
            <v>0</v>
          </cell>
          <cell r="BH9">
            <v>875</v>
          </cell>
          <cell r="BI9">
            <v>0</v>
          </cell>
          <cell r="BJ9">
            <v>873</v>
          </cell>
          <cell r="BK9">
            <v>0</v>
          </cell>
          <cell r="BL9">
            <v>869</v>
          </cell>
          <cell r="BM9">
            <v>0</v>
          </cell>
          <cell r="BN9">
            <v>869</v>
          </cell>
          <cell r="BO9">
            <v>0</v>
          </cell>
          <cell r="BP9">
            <v>864</v>
          </cell>
          <cell r="BQ9">
            <v>0</v>
          </cell>
          <cell r="BR9">
            <v>877</v>
          </cell>
          <cell r="BS9">
            <v>0</v>
          </cell>
          <cell r="BT9">
            <v>885</v>
          </cell>
          <cell r="BU9">
            <v>0</v>
          </cell>
          <cell r="BV9">
            <v>883</v>
          </cell>
          <cell r="BW9">
            <v>0</v>
          </cell>
          <cell r="BX9">
            <v>876</v>
          </cell>
          <cell r="BY9">
            <v>0</v>
          </cell>
          <cell r="BZ9">
            <v>871</v>
          </cell>
          <cell r="CA9">
            <v>0</v>
          </cell>
          <cell r="CB9">
            <v>868</v>
          </cell>
          <cell r="CC9">
            <v>0</v>
          </cell>
          <cell r="CD9">
            <v>873</v>
          </cell>
          <cell r="CE9">
            <v>0</v>
          </cell>
          <cell r="CF9">
            <v>883</v>
          </cell>
          <cell r="CG9">
            <v>0</v>
          </cell>
        </row>
        <row r="10">
          <cell r="E10">
            <v>0</v>
          </cell>
          <cell r="F10">
            <v>316</v>
          </cell>
          <cell r="G10">
            <v>451</v>
          </cell>
          <cell r="H10">
            <v>572</v>
          </cell>
          <cell r="I10">
            <v>72</v>
          </cell>
          <cell r="AL10">
            <v>564</v>
          </cell>
          <cell r="AM10">
            <v>0</v>
          </cell>
          <cell r="AN10">
            <v>573</v>
          </cell>
          <cell r="AO10">
            <v>0</v>
          </cell>
          <cell r="AP10">
            <v>580</v>
          </cell>
          <cell r="AQ10">
            <v>0</v>
          </cell>
          <cell r="AR10">
            <v>564</v>
          </cell>
          <cell r="AS10">
            <v>0</v>
          </cell>
          <cell r="AT10">
            <v>581</v>
          </cell>
          <cell r="AU10">
            <v>0</v>
          </cell>
          <cell r="AV10">
            <v>572</v>
          </cell>
          <cell r="AW10">
            <v>0</v>
          </cell>
          <cell r="AX10">
            <v>550</v>
          </cell>
          <cell r="AY10">
            <v>0</v>
          </cell>
          <cell r="AZ10">
            <v>555</v>
          </cell>
          <cell r="BA10">
            <v>0</v>
          </cell>
          <cell r="BB10">
            <v>561</v>
          </cell>
          <cell r="BC10">
            <v>0</v>
          </cell>
          <cell r="BD10">
            <v>543</v>
          </cell>
          <cell r="BE10">
            <v>0</v>
          </cell>
          <cell r="BF10">
            <v>569</v>
          </cell>
          <cell r="BG10">
            <v>0</v>
          </cell>
          <cell r="BH10">
            <v>544</v>
          </cell>
          <cell r="BI10">
            <v>0</v>
          </cell>
          <cell r="BJ10">
            <v>570</v>
          </cell>
          <cell r="BK10">
            <v>0</v>
          </cell>
          <cell r="BL10">
            <v>576</v>
          </cell>
          <cell r="BM10">
            <v>0</v>
          </cell>
          <cell r="BN10">
            <v>614</v>
          </cell>
          <cell r="BO10">
            <v>0</v>
          </cell>
          <cell r="BP10">
            <v>625</v>
          </cell>
          <cell r="BQ10">
            <v>0</v>
          </cell>
          <cell r="BR10">
            <v>633</v>
          </cell>
          <cell r="BS10">
            <v>0</v>
          </cell>
          <cell r="BT10">
            <v>631</v>
          </cell>
          <cell r="BU10">
            <v>0</v>
          </cell>
          <cell r="BV10">
            <v>621</v>
          </cell>
          <cell r="BW10">
            <v>0</v>
          </cell>
          <cell r="BX10">
            <v>605</v>
          </cell>
          <cell r="BY10">
            <v>0</v>
          </cell>
          <cell r="BZ10">
            <v>627</v>
          </cell>
          <cell r="CA10">
            <v>0</v>
          </cell>
          <cell r="CB10">
            <v>605</v>
          </cell>
          <cell r="CC10">
            <v>0</v>
          </cell>
          <cell r="CD10">
            <v>624</v>
          </cell>
          <cell r="CE10">
            <v>0</v>
          </cell>
          <cell r="CF10">
            <v>626</v>
          </cell>
          <cell r="CG10">
            <v>0</v>
          </cell>
        </row>
        <row r="11">
          <cell r="E11">
            <v>0</v>
          </cell>
          <cell r="F11">
            <v>300</v>
          </cell>
          <cell r="G11">
            <v>440</v>
          </cell>
          <cell r="H11">
            <v>550</v>
          </cell>
          <cell r="I11">
            <v>70</v>
          </cell>
          <cell r="AL11">
            <v>198</v>
          </cell>
          <cell r="AM11">
            <v>0</v>
          </cell>
          <cell r="AN11">
            <v>198</v>
          </cell>
          <cell r="AO11">
            <v>0</v>
          </cell>
          <cell r="AP11">
            <v>197</v>
          </cell>
          <cell r="AQ11">
            <v>0</v>
          </cell>
          <cell r="AR11">
            <v>188</v>
          </cell>
          <cell r="AS11">
            <v>0</v>
          </cell>
          <cell r="AT11">
            <v>194</v>
          </cell>
          <cell r="AU11">
            <v>0</v>
          </cell>
          <cell r="AV11">
            <v>191</v>
          </cell>
          <cell r="AW11">
            <v>0</v>
          </cell>
          <cell r="AX11">
            <v>189</v>
          </cell>
          <cell r="AY11">
            <v>0</v>
          </cell>
          <cell r="AZ11">
            <v>191</v>
          </cell>
          <cell r="BA11">
            <v>0</v>
          </cell>
          <cell r="BB11">
            <v>192</v>
          </cell>
          <cell r="BC11">
            <v>0</v>
          </cell>
          <cell r="BD11">
            <v>186</v>
          </cell>
          <cell r="BE11">
            <v>0</v>
          </cell>
          <cell r="BF11">
            <v>193</v>
          </cell>
          <cell r="BG11">
            <v>0</v>
          </cell>
          <cell r="BH11">
            <v>187</v>
          </cell>
          <cell r="BI11">
            <v>0</v>
          </cell>
          <cell r="BJ11">
            <v>193</v>
          </cell>
          <cell r="BK11">
            <v>0</v>
          </cell>
          <cell r="BL11">
            <v>187</v>
          </cell>
          <cell r="BM11">
            <v>0</v>
          </cell>
          <cell r="BN11">
            <v>192</v>
          </cell>
          <cell r="BO11">
            <v>0</v>
          </cell>
          <cell r="BP11">
            <v>187</v>
          </cell>
          <cell r="BQ11">
            <v>0</v>
          </cell>
          <cell r="BR11">
            <v>191</v>
          </cell>
          <cell r="BS11">
            <v>0</v>
          </cell>
          <cell r="BT11">
            <v>195</v>
          </cell>
          <cell r="BU11">
            <v>0</v>
          </cell>
          <cell r="BV11">
            <v>194</v>
          </cell>
          <cell r="BW11">
            <v>0</v>
          </cell>
          <cell r="BX11">
            <v>188</v>
          </cell>
          <cell r="BY11">
            <v>0</v>
          </cell>
          <cell r="BZ11">
            <v>196</v>
          </cell>
          <cell r="CA11">
            <v>0</v>
          </cell>
          <cell r="CB11">
            <v>191</v>
          </cell>
          <cell r="CC11">
            <v>0</v>
          </cell>
          <cell r="CD11">
            <v>196</v>
          </cell>
          <cell r="CE11">
            <v>0</v>
          </cell>
          <cell r="CF11">
            <v>199</v>
          </cell>
          <cell r="CG11">
            <v>0</v>
          </cell>
        </row>
        <row r="12">
          <cell r="E12">
            <v>0</v>
          </cell>
          <cell r="F12">
            <v>331</v>
          </cell>
          <cell r="G12">
            <v>435</v>
          </cell>
          <cell r="H12">
            <v>555</v>
          </cell>
          <cell r="I12">
            <v>63</v>
          </cell>
          <cell r="AL12">
            <v>54</v>
          </cell>
          <cell r="AM12">
            <v>0</v>
          </cell>
          <cell r="AN12">
            <v>63</v>
          </cell>
          <cell r="AO12">
            <v>0</v>
          </cell>
          <cell r="AP12">
            <v>70</v>
          </cell>
          <cell r="AQ12">
            <v>0</v>
          </cell>
          <cell r="AR12">
            <v>67</v>
          </cell>
          <cell r="AS12">
            <v>0</v>
          </cell>
          <cell r="AT12">
            <v>70</v>
          </cell>
          <cell r="AU12">
            <v>0</v>
          </cell>
          <cell r="AV12">
            <v>72</v>
          </cell>
          <cell r="AW12">
            <v>0</v>
          </cell>
          <cell r="AX12">
            <v>70</v>
          </cell>
          <cell r="AY12">
            <v>0</v>
          </cell>
          <cell r="AZ12">
            <v>63</v>
          </cell>
          <cell r="BA12">
            <v>0</v>
          </cell>
          <cell r="BB12">
            <v>58</v>
          </cell>
          <cell r="BC12">
            <v>0</v>
          </cell>
          <cell r="BD12">
            <v>54</v>
          </cell>
          <cell r="BE12">
            <v>0</v>
          </cell>
          <cell r="BF12">
            <v>52</v>
          </cell>
          <cell r="BG12">
            <v>0</v>
          </cell>
          <cell r="BH12">
            <v>49</v>
          </cell>
          <cell r="BI12">
            <v>0</v>
          </cell>
          <cell r="BJ12">
            <v>46</v>
          </cell>
          <cell r="BK12">
            <v>0</v>
          </cell>
          <cell r="BL12">
            <v>53</v>
          </cell>
          <cell r="BM12">
            <v>0</v>
          </cell>
          <cell r="BN12">
            <v>61</v>
          </cell>
          <cell r="BO12">
            <v>0</v>
          </cell>
          <cell r="BP12">
            <v>63</v>
          </cell>
          <cell r="BQ12">
            <v>0</v>
          </cell>
          <cell r="BR12">
            <v>61</v>
          </cell>
          <cell r="BS12">
            <v>0</v>
          </cell>
          <cell r="BT12">
            <v>58</v>
          </cell>
          <cell r="BU12">
            <v>0</v>
          </cell>
          <cell r="BV12">
            <v>55</v>
          </cell>
          <cell r="BW12">
            <v>0</v>
          </cell>
          <cell r="BX12">
            <v>56</v>
          </cell>
          <cell r="BY12">
            <v>0</v>
          </cell>
          <cell r="BZ12">
            <v>58</v>
          </cell>
          <cell r="CA12">
            <v>0</v>
          </cell>
          <cell r="CB12">
            <v>56</v>
          </cell>
          <cell r="CC12">
            <v>0</v>
          </cell>
          <cell r="CD12">
            <v>54</v>
          </cell>
          <cell r="CE12">
            <v>0</v>
          </cell>
          <cell r="CF12">
            <v>55</v>
          </cell>
          <cell r="CG12">
            <v>0</v>
          </cell>
        </row>
        <row r="13">
          <cell r="E13">
            <v>0</v>
          </cell>
          <cell r="F13">
            <v>341</v>
          </cell>
          <cell r="G13">
            <v>451</v>
          </cell>
          <cell r="H13">
            <v>561</v>
          </cell>
          <cell r="I13">
            <v>58</v>
          </cell>
          <cell r="AL13">
            <v>23</v>
          </cell>
          <cell r="AM13">
            <v>0</v>
          </cell>
          <cell r="AN13">
            <v>22</v>
          </cell>
          <cell r="AO13">
            <v>0</v>
          </cell>
          <cell r="AP13">
            <v>23</v>
          </cell>
          <cell r="AQ13">
            <v>0</v>
          </cell>
          <cell r="AR13">
            <v>22</v>
          </cell>
          <cell r="AS13">
            <v>0</v>
          </cell>
          <cell r="AT13">
            <v>23</v>
          </cell>
          <cell r="AU13">
            <v>0</v>
          </cell>
          <cell r="AV13">
            <v>22</v>
          </cell>
          <cell r="AW13">
            <v>0</v>
          </cell>
          <cell r="AX13">
            <v>27</v>
          </cell>
          <cell r="AY13">
            <v>0</v>
          </cell>
          <cell r="AZ13">
            <v>29</v>
          </cell>
          <cell r="BA13">
            <v>0</v>
          </cell>
          <cell r="BB13">
            <v>25</v>
          </cell>
          <cell r="BC13">
            <v>0</v>
          </cell>
          <cell r="BD13">
            <v>20</v>
          </cell>
          <cell r="BE13">
            <v>0</v>
          </cell>
          <cell r="BF13">
            <v>27</v>
          </cell>
          <cell r="BG13">
            <v>0</v>
          </cell>
          <cell r="BH13">
            <v>23</v>
          </cell>
          <cell r="BI13">
            <v>0</v>
          </cell>
          <cell r="BJ13">
            <v>22</v>
          </cell>
          <cell r="BK13">
            <v>0</v>
          </cell>
          <cell r="BL13">
            <v>20</v>
          </cell>
          <cell r="BM13">
            <v>0</v>
          </cell>
          <cell r="BN13">
            <v>21</v>
          </cell>
          <cell r="BO13">
            <v>0</v>
          </cell>
          <cell r="BP13">
            <v>22</v>
          </cell>
          <cell r="BQ13">
            <v>0</v>
          </cell>
          <cell r="BR13">
            <v>20</v>
          </cell>
          <cell r="BS13">
            <v>0</v>
          </cell>
          <cell r="BT13">
            <v>19</v>
          </cell>
          <cell r="BU13">
            <v>0</v>
          </cell>
          <cell r="BV13">
            <v>22</v>
          </cell>
          <cell r="BW13">
            <v>0</v>
          </cell>
          <cell r="BX13">
            <v>20</v>
          </cell>
          <cell r="BY13">
            <v>0</v>
          </cell>
          <cell r="BZ13">
            <v>21</v>
          </cell>
          <cell r="CA13">
            <v>0</v>
          </cell>
          <cell r="CB13">
            <v>22</v>
          </cell>
          <cell r="CC13">
            <v>0</v>
          </cell>
          <cell r="CD13">
            <v>20</v>
          </cell>
          <cell r="CE13">
            <v>0</v>
          </cell>
          <cell r="CF13">
            <v>21</v>
          </cell>
          <cell r="CG13">
            <v>0</v>
          </cell>
        </row>
        <row r="14">
          <cell r="E14">
            <v>0</v>
          </cell>
          <cell r="F14">
            <v>327</v>
          </cell>
          <cell r="G14">
            <v>431</v>
          </cell>
          <cell r="H14">
            <v>543</v>
          </cell>
          <cell r="I14">
            <v>54</v>
          </cell>
          <cell r="AL14">
            <v>431</v>
          </cell>
          <cell r="AM14">
            <v>0</v>
          </cell>
          <cell r="AN14">
            <v>440</v>
          </cell>
          <cell r="AO14">
            <v>0</v>
          </cell>
          <cell r="AP14">
            <v>445</v>
          </cell>
          <cell r="AQ14">
            <v>0</v>
          </cell>
          <cell r="AR14">
            <v>446</v>
          </cell>
          <cell r="AS14">
            <v>0</v>
          </cell>
          <cell r="AT14">
            <v>432</v>
          </cell>
          <cell r="AU14">
            <v>0</v>
          </cell>
          <cell r="AV14">
            <v>451</v>
          </cell>
          <cell r="AW14">
            <v>0</v>
          </cell>
          <cell r="AX14">
            <v>440</v>
          </cell>
          <cell r="AY14">
            <v>0</v>
          </cell>
          <cell r="AZ14">
            <v>435</v>
          </cell>
          <cell r="BA14">
            <v>0</v>
          </cell>
          <cell r="BB14">
            <v>451</v>
          </cell>
          <cell r="BC14">
            <v>0</v>
          </cell>
          <cell r="BD14">
            <v>431</v>
          </cell>
          <cell r="BE14">
            <v>0</v>
          </cell>
          <cell r="BF14">
            <v>434</v>
          </cell>
          <cell r="BG14">
            <v>0</v>
          </cell>
          <cell r="BH14">
            <v>433</v>
          </cell>
          <cell r="BI14">
            <v>0</v>
          </cell>
          <cell r="BJ14">
            <v>420</v>
          </cell>
          <cell r="BK14">
            <v>0</v>
          </cell>
          <cell r="BL14">
            <v>436</v>
          </cell>
          <cell r="BM14">
            <v>0</v>
          </cell>
          <cell r="BN14">
            <v>423</v>
          </cell>
          <cell r="BO14">
            <v>0</v>
          </cell>
          <cell r="BP14">
            <v>440</v>
          </cell>
          <cell r="BQ14">
            <v>0</v>
          </cell>
          <cell r="BR14">
            <v>440</v>
          </cell>
          <cell r="BS14">
            <v>0</v>
          </cell>
          <cell r="BT14">
            <v>435</v>
          </cell>
          <cell r="BU14">
            <v>0</v>
          </cell>
          <cell r="BV14">
            <v>446</v>
          </cell>
          <cell r="BW14">
            <v>0</v>
          </cell>
          <cell r="BX14">
            <v>431</v>
          </cell>
          <cell r="BY14">
            <v>0</v>
          </cell>
          <cell r="BZ14">
            <v>441</v>
          </cell>
          <cell r="CA14">
            <v>0</v>
          </cell>
          <cell r="CB14">
            <v>445</v>
          </cell>
          <cell r="CC14">
            <v>0</v>
          </cell>
          <cell r="CD14">
            <v>431</v>
          </cell>
          <cell r="CE14">
            <v>0</v>
          </cell>
          <cell r="CF14">
            <v>423</v>
          </cell>
          <cell r="CG14">
            <v>0</v>
          </cell>
        </row>
        <row r="15">
          <cell r="E15">
            <v>0</v>
          </cell>
          <cell r="F15">
            <v>315</v>
          </cell>
          <cell r="G15">
            <v>434</v>
          </cell>
          <cell r="H15">
            <v>569</v>
          </cell>
          <cell r="I15">
            <v>52</v>
          </cell>
          <cell r="AL15">
            <v>184</v>
          </cell>
          <cell r="AM15">
            <v>0</v>
          </cell>
          <cell r="AN15">
            <v>189</v>
          </cell>
          <cell r="AO15">
            <v>0</v>
          </cell>
          <cell r="AP15">
            <v>188</v>
          </cell>
          <cell r="AQ15">
            <v>0</v>
          </cell>
          <cell r="AR15">
            <v>191</v>
          </cell>
          <cell r="AS15">
            <v>0</v>
          </cell>
          <cell r="AT15">
            <v>183</v>
          </cell>
          <cell r="AU15">
            <v>0</v>
          </cell>
          <cell r="AV15">
            <v>190</v>
          </cell>
          <cell r="AW15">
            <v>0</v>
          </cell>
          <cell r="AX15">
            <v>189</v>
          </cell>
          <cell r="AY15">
            <v>0</v>
          </cell>
          <cell r="AZ15">
            <v>191</v>
          </cell>
          <cell r="BA15">
            <v>0</v>
          </cell>
          <cell r="BB15">
            <v>201</v>
          </cell>
          <cell r="BC15">
            <v>0</v>
          </cell>
          <cell r="BD15">
            <v>189</v>
          </cell>
          <cell r="BE15">
            <v>0</v>
          </cell>
          <cell r="BF15">
            <v>194</v>
          </cell>
          <cell r="BG15">
            <v>0</v>
          </cell>
          <cell r="BH15">
            <v>187</v>
          </cell>
          <cell r="BI15">
            <v>0</v>
          </cell>
          <cell r="BJ15">
            <v>180</v>
          </cell>
          <cell r="BK15">
            <v>0</v>
          </cell>
          <cell r="BL15">
            <v>180</v>
          </cell>
          <cell r="BM15">
            <v>0</v>
          </cell>
          <cell r="BN15">
            <v>169</v>
          </cell>
          <cell r="BO15">
            <v>0</v>
          </cell>
          <cell r="BP15">
            <v>175</v>
          </cell>
          <cell r="BQ15">
            <v>0</v>
          </cell>
          <cell r="BR15">
            <v>177</v>
          </cell>
          <cell r="BS15">
            <v>0</v>
          </cell>
          <cell r="BT15">
            <v>177</v>
          </cell>
          <cell r="BU15">
            <v>0</v>
          </cell>
          <cell r="BV15">
            <v>183</v>
          </cell>
          <cell r="BW15">
            <v>0</v>
          </cell>
          <cell r="BX15">
            <v>177</v>
          </cell>
          <cell r="BY15">
            <v>0</v>
          </cell>
          <cell r="BZ15">
            <v>182</v>
          </cell>
          <cell r="CA15">
            <v>0</v>
          </cell>
          <cell r="CB15">
            <v>183</v>
          </cell>
          <cell r="CC15">
            <v>0</v>
          </cell>
          <cell r="CD15">
            <v>179</v>
          </cell>
          <cell r="CE15">
            <v>0</v>
          </cell>
          <cell r="CF15">
            <v>176</v>
          </cell>
          <cell r="CG15">
            <v>0</v>
          </cell>
        </row>
        <row r="16">
          <cell r="E16">
            <v>0</v>
          </cell>
          <cell r="F16">
            <v>325</v>
          </cell>
          <cell r="G16">
            <v>433</v>
          </cell>
          <cell r="H16">
            <v>544</v>
          </cell>
          <cell r="I16">
            <v>49</v>
          </cell>
        </row>
        <row r="17">
          <cell r="E17">
            <v>0</v>
          </cell>
          <cell r="F17">
            <v>320</v>
          </cell>
          <cell r="G17">
            <v>420</v>
          </cell>
          <cell r="H17">
            <v>570</v>
          </cell>
          <cell r="I17">
            <v>46</v>
          </cell>
        </row>
        <row r="18">
          <cell r="E18">
            <v>0</v>
          </cell>
          <cell r="F18">
            <v>328</v>
          </cell>
          <cell r="G18">
            <v>436</v>
          </cell>
          <cell r="H18">
            <v>576</v>
          </cell>
          <cell r="I18">
            <v>53</v>
          </cell>
        </row>
        <row r="19">
          <cell r="E19">
            <v>0</v>
          </cell>
          <cell r="F19">
            <v>331</v>
          </cell>
          <cell r="G19">
            <v>423</v>
          </cell>
          <cell r="H19">
            <v>614</v>
          </cell>
          <cell r="I19">
            <v>61</v>
          </cell>
        </row>
        <row r="20">
          <cell r="E20">
            <v>0</v>
          </cell>
          <cell r="F20">
            <v>323</v>
          </cell>
          <cell r="G20">
            <v>440</v>
          </cell>
          <cell r="H20">
            <v>625</v>
          </cell>
          <cell r="I20">
            <v>63</v>
          </cell>
        </row>
        <row r="21">
          <cell r="E21">
            <v>0</v>
          </cell>
          <cell r="F21">
            <v>340</v>
          </cell>
          <cell r="G21">
            <v>440</v>
          </cell>
          <cell r="H21">
            <v>633</v>
          </cell>
          <cell r="I21">
            <v>61</v>
          </cell>
        </row>
        <row r="22">
          <cell r="E22">
            <v>0</v>
          </cell>
          <cell r="F22">
            <v>332</v>
          </cell>
          <cell r="G22">
            <v>435</v>
          </cell>
          <cell r="H22">
            <v>631</v>
          </cell>
          <cell r="I22">
            <v>58</v>
          </cell>
        </row>
        <row r="23">
          <cell r="E23">
            <v>0</v>
          </cell>
          <cell r="F23">
            <v>323</v>
          </cell>
          <cell r="G23">
            <v>446</v>
          </cell>
          <cell r="H23">
            <v>621</v>
          </cell>
          <cell r="I23">
            <v>55</v>
          </cell>
        </row>
        <row r="24">
          <cell r="E24">
            <v>0</v>
          </cell>
          <cell r="F24">
            <v>336</v>
          </cell>
          <cell r="G24">
            <v>431</v>
          </cell>
          <cell r="H24">
            <v>605</v>
          </cell>
          <cell r="I24">
            <v>56</v>
          </cell>
        </row>
        <row r="25">
          <cell r="E25">
            <v>0</v>
          </cell>
          <cell r="F25">
            <v>293</v>
          </cell>
          <cell r="G25">
            <v>441</v>
          </cell>
          <cell r="H25">
            <v>627</v>
          </cell>
          <cell r="I25">
            <v>58</v>
          </cell>
        </row>
        <row r="26">
          <cell r="E26">
            <v>0</v>
          </cell>
          <cell r="F26">
            <v>304</v>
          </cell>
          <cell r="G26">
            <v>445</v>
          </cell>
          <cell r="H26">
            <v>605</v>
          </cell>
          <cell r="I26">
            <v>56</v>
          </cell>
        </row>
        <row r="27">
          <cell r="E27">
            <v>0</v>
          </cell>
          <cell r="F27">
            <v>319</v>
          </cell>
          <cell r="G27">
            <v>431</v>
          </cell>
          <cell r="H27">
            <v>624</v>
          </cell>
          <cell r="I27">
            <v>54</v>
          </cell>
        </row>
        <row r="28">
          <cell r="E28">
            <v>0</v>
          </cell>
          <cell r="F28">
            <v>329</v>
          </cell>
          <cell r="G28">
            <v>423</v>
          </cell>
          <cell r="H28">
            <v>626</v>
          </cell>
          <cell r="I28">
            <v>55</v>
          </cell>
        </row>
        <row r="37">
          <cell r="E37">
            <v>700</v>
          </cell>
          <cell r="F37">
            <v>899</v>
          </cell>
          <cell r="G37">
            <v>184</v>
          </cell>
          <cell r="H37">
            <v>198</v>
          </cell>
          <cell r="I37">
            <v>23</v>
          </cell>
        </row>
        <row r="38">
          <cell r="E38">
            <v>705</v>
          </cell>
          <cell r="F38">
            <v>905</v>
          </cell>
          <cell r="G38">
            <v>189</v>
          </cell>
          <cell r="H38">
            <v>198</v>
          </cell>
          <cell r="I38">
            <v>22</v>
          </cell>
        </row>
        <row r="39">
          <cell r="E39">
            <v>702</v>
          </cell>
          <cell r="F39">
            <v>900</v>
          </cell>
          <cell r="G39">
            <v>188</v>
          </cell>
          <cell r="H39">
            <v>197</v>
          </cell>
          <cell r="I39">
            <v>23</v>
          </cell>
        </row>
        <row r="40">
          <cell r="E40">
            <v>686</v>
          </cell>
          <cell r="F40">
            <v>890</v>
          </cell>
          <cell r="G40">
            <v>191</v>
          </cell>
          <cell r="H40">
            <v>188</v>
          </cell>
          <cell r="I40">
            <v>22</v>
          </cell>
        </row>
        <row r="41">
          <cell r="E41">
            <v>686</v>
          </cell>
          <cell r="F41">
            <v>895</v>
          </cell>
          <cell r="G41">
            <v>183</v>
          </cell>
          <cell r="H41">
            <v>194</v>
          </cell>
          <cell r="I41">
            <v>23</v>
          </cell>
        </row>
        <row r="42">
          <cell r="E42">
            <v>683</v>
          </cell>
          <cell r="F42">
            <v>878</v>
          </cell>
          <cell r="G42">
            <v>190</v>
          </cell>
          <cell r="H42">
            <v>191</v>
          </cell>
          <cell r="I42">
            <v>22</v>
          </cell>
        </row>
        <row r="43">
          <cell r="E43">
            <v>675</v>
          </cell>
          <cell r="F43">
            <v>874</v>
          </cell>
          <cell r="G43">
            <v>189</v>
          </cell>
          <cell r="H43">
            <v>189</v>
          </cell>
          <cell r="I43">
            <v>27</v>
          </cell>
        </row>
        <row r="44">
          <cell r="E44">
            <v>682</v>
          </cell>
          <cell r="F44">
            <v>883</v>
          </cell>
          <cell r="G44">
            <v>191</v>
          </cell>
          <cell r="H44">
            <v>191</v>
          </cell>
          <cell r="I44">
            <v>29</v>
          </cell>
        </row>
        <row r="45">
          <cell r="E45">
            <v>693</v>
          </cell>
          <cell r="F45">
            <v>884</v>
          </cell>
          <cell r="G45">
            <v>201</v>
          </cell>
          <cell r="H45">
            <v>192</v>
          </cell>
          <cell r="I45">
            <v>25</v>
          </cell>
        </row>
        <row r="46">
          <cell r="E46">
            <v>698</v>
          </cell>
          <cell r="F46">
            <v>882</v>
          </cell>
          <cell r="G46">
            <v>189</v>
          </cell>
          <cell r="H46">
            <v>186</v>
          </cell>
          <cell r="I46">
            <v>20</v>
          </cell>
        </row>
        <row r="47">
          <cell r="E47">
            <v>681</v>
          </cell>
          <cell r="F47">
            <v>885</v>
          </cell>
          <cell r="G47">
            <v>194</v>
          </cell>
          <cell r="H47">
            <v>193</v>
          </cell>
          <cell r="I47">
            <v>27</v>
          </cell>
        </row>
        <row r="48">
          <cell r="E48">
            <v>675</v>
          </cell>
          <cell r="F48">
            <v>875</v>
          </cell>
          <cell r="G48">
            <v>187</v>
          </cell>
          <cell r="H48">
            <v>187</v>
          </cell>
          <cell r="I48">
            <v>23</v>
          </cell>
        </row>
        <row r="49">
          <cell r="E49">
            <v>683</v>
          </cell>
          <cell r="F49">
            <v>873</v>
          </cell>
          <cell r="G49">
            <v>180</v>
          </cell>
          <cell r="H49">
            <v>193</v>
          </cell>
          <cell r="I49">
            <v>22</v>
          </cell>
        </row>
        <row r="50">
          <cell r="E50">
            <v>678</v>
          </cell>
          <cell r="F50">
            <v>869</v>
          </cell>
          <cell r="G50">
            <v>180</v>
          </cell>
          <cell r="H50">
            <v>187</v>
          </cell>
          <cell r="I50">
            <v>20</v>
          </cell>
        </row>
        <row r="51">
          <cell r="E51">
            <v>688</v>
          </cell>
          <cell r="F51">
            <v>869</v>
          </cell>
          <cell r="G51">
            <v>169</v>
          </cell>
          <cell r="H51">
            <v>192</v>
          </cell>
          <cell r="I51">
            <v>21</v>
          </cell>
        </row>
        <row r="52">
          <cell r="E52">
            <v>693</v>
          </cell>
          <cell r="F52">
            <v>864</v>
          </cell>
          <cell r="G52">
            <v>175</v>
          </cell>
          <cell r="H52">
            <v>187</v>
          </cell>
          <cell r="I52">
            <v>22</v>
          </cell>
        </row>
        <row r="53">
          <cell r="E53">
            <v>704</v>
          </cell>
          <cell r="F53">
            <v>877</v>
          </cell>
          <cell r="G53">
            <v>177</v>
          </cell>
          <cell r="H53">
            <v>191</v>
          </cell>
          <cell r="I53">
            <v>20</v>
          </cell>
        </row>
        <row r="54">
          <cell r="E54">
            <v>685</v>
          </cell>
          <cell r="F54">
            <v>885</v>
          </cell>
          <cell r="G54">
            <v>177</v>
          </cell>
          <cell r="H54">
            <v>195</v>
          </cell>
          <cell r="I54">
            <v>19</v>
          </cell>
        </row>
        <row r="55">
          <cell r="E55">
            <v>689</v>
          </cell>
          <cell r="F55">
            <v>883</v>
          </cell>
          <cell r="G55">
            <v>183</v>
          </cell>
          <cell r="H55">
            <v>194</v>
          </cell>
          <cell r="I55">
            <v>22</v>
          </cell>
        </row>
        <row r="56">
          <cell r="E56">
            <v>677</v>
          </cell>
          <cell r="F56">
            <v>876</v>
          </cell>
          <cell r="G56">
            <v>177</v>
          </cell>
          <cell r="H56">
            <v>188</v>
          </cell>
          <cell r="I56">
            <v>20</v>
          </cell>
        </row>
        <row r="57">
          <cell r="E57">
            <v>680</v>
          </cell>
          <cell r="F57">
            <v>871</v>
          </cell>
          <cell r="G57">
            <v>182</v>
          </cell>
          <cell r="H57">
            <v>196</v>
          </cell>
          <cell r="I57">
            <v>21</v>
          </cell>
        </row>
        <row r="58">
          <cell r="E58">
            <v>684</v>
          </cell>
          <cell r="F58">
            <v>868</v>
          </cell>
          <cell r="G58">
            <v>183</v>
          </cell>
          <cell r="H58">
            <v>191</v>
          </cell>
          <cell r="I58">
            <v>22</v>
          </cell>
        </row>
        <row r="59">
          <cell r="E59">
            <v>693</v>
          </cell>
          <cell r="F59">
            <v>873</v>
          </cell>
          <cell r="G59">
            <v>179</v>
          </cell>
          <cell r="H59">
            <v>196</v>
          </cell>
          <cell r="I59">
            <v>20</v>
          </cell>
        </row>
        <row r="60">
          <cell r="E60">
            <v>698</v>
          </cell>
          <cell r="F60">
            <v>883</v>
          </cell>
          <cell r="G60">
            <v>176</v>
          </cell>
          <cell r="H60">
            <v>199</v>
          </cell>
          <cell r="I60">
            <v>21</v>
          </cell>
        </row>
      </sheetData>
      <sheetData sheetId="11">
        <row r="5">
          <cell r="E5">
            <v>4726.2704299999996</v>
          </cell>
          <cell r="F5">
            <v>6999.6829100000004</v>
          </cell>
          <cell r="G5">
            <v>39.222709999999999</v>
          </cell>
          <cell r="H5">
            <v>36.321395000000003</v>
          </cell>
        </row>
        <row r="6">
          <cell r="E6">
            <v>4721.2953699999998</v>
          </cell>
          <cell r="F6">
            <v>6998.6829200000002</v>
          </cell>
          <cell r="G6">
            <v>39.197555000000001</v>
          </cell>
          <cell r="H6">
            <v>35.298175000000001</v>
          </cell>
          <cell r="AW6">
            <v>4726.2704299999996</v>
          </cell>
          <cell r="AX6">
            <v>0</v>
          </cell>
          <cell r="AY6">
            <v>4721.2953699999998</v>
          </cell>
          <cell r="AZ6">
            <v>0</v>
          </cell>
          <cell r="BA6">
            <v>4722.2896099999998</v>
          </cell>
          <cell r="BB6">
            <v>0</v>
          </cell>
          <cell r="BC6">
            <v>4743.2003400000003</v>
          </cell>
          <cell r="BD6">
            <v>0</v>
          </cell>
          <cell r="BE6">
            <v>4765.1012199999996</v>
          </cell>
          <cell r="BF6">
            <v>0</v>
          </cell>
          <cell r="BG6">
            <v>4775.0636400000003</v>
          </cell>
          <cell r="BH6">
            <v>0</v>
          </cell>
          <cell r="BI6">
            <v>4756.1416900000004</v>
          </cell>
          <cell r="BJ6">
            <v>0</v>
          </cell>
          <cell r="BK6">
            <v>4695.4058400000004</v>
          </cell>
          <cell r="BL6">
            <v>0</v>
          </cell>
          <cell r="BM6">
            <v>4686.43912</v>
          </cell>
          <cell r="BN6">
            <v>0</v>
          </cell>
          <cell r="BO6">
            <v>4704.3551500000003</v>
          </cell>
          <cell r="BP6">
            <v>0</v>
          </cell>
          <cell r="BQ6">
            <v>4678.4655000000002</v>
          </cell>
          <cell r="BR6">
            <v>0</v>
          </cell>
          <cell r="BS6">
            <v>4695.3936199999998</v>
          </cell>
          <cell r="BT6">
            <v>0</v>
          </cell>
          <cell r="BU6">
            <v>4708.3327600000002</v>
          </cell>
          <cell r="BV6">
            <v>0</v>
          </cell>
          <cell r="BW6">
            <v>4761.1112000000003</v>
          </cell>
          <cell r="BX6">
            <v>0</v>
          </cell>
          <cell r="BY6">
            <v>4739.2006499999998</v>
          </cell>
          <cell r="BZ6">
            <v>0</v>
          </cell>
          <cell r="CA6">
            <v>4717.2953699999998</v>
          </cell>
          <cell r="CB6">
            <v>0</v>
          </cell>
          <cell r="CC6">
            <v>4756.1184300000004</v>
          </cell>
          <cell r="CD6">
            <v>0</v>
          </cell>
          <cell r="CE6">
            <v>4739.19265</v>
          </cell>
          <cell r="CF6">
            <v>0</v>
          </cell>
          <cell r="CG6">
            <v>4726.2478499999997</v>
          </cell>
          <cell r="CH6">
            <v>0</v>
          </cell>
          <cell r="CI6">
            <v>4739.1871799999999</v>
          </cell>
          <cell r="CJ6">
            <v>0</v>
          </cell>
          <cell r="CK6">
            <v>4766.0715</v>
          </cell>
          <cell r="CL6">
            <v>0</v>
          </cell>
          <cell r="CM6">
            <v>4752.1274199999998</v>
          </cell>
          <cell r="CN6">
            <v>0</v>
          </cell>
          <cell r="CO6">
            <v>4743.1612699999996</v>
          </cell>
          <cell r="CP6">
            <v>0</v>
          </cell>
          <cell r="CQ6">
            <v>4752.1236099999996</v>
          </cell>
          <cell r="CR6">
            <v>0</v>
          </cell>
        </row>
        <row r="7">
          <cell r="E7">
            <v>4722.2896099999998</v>
          </cell>
          <cell r="F7">
            <v>7008.6530700000003</v>
          </cell>
          <cell r="G7">
            <v>40.223999999999997</v>
          </cell>
          <cell r="H7">
            <v>36.321395000000003</v>
          </cell>
          <cell r="AW7">
            <v>1104</v>
          </cell>
          <cell r="AX7">
            <v>0</v>
          </cell>
          <cell r="AY7">
            <v>1100</v>
          </cell>
          <cell r="AZ7">
            <v>0</v>
          </cell>
          <cell r="BA7">
            <v>1100</v>
          </cell>
          <cell r="BB7">
            <v>0</v>
          </cell>
          <cell r="BC7">
            <v>1100</v>
          </cell>
          <cell r="BD7">
            <v>0</v>
          </cell>
          <cell r="BE7">
            <v>1105</v>
          </cell>
          <cell r="BF7">
            <v>0</v>
          </cell>
          <cell r="BG7">
            <v>1100</v>
          </cell>
          <cell r="BH7">
            <v>0</v>
          </cell>
          <cell r="BI7">
            <v>1104</v>
          </cell>
          <cell r="BJ7">
            <v>0</v>
          </cell>
          <cell r="BK7">
            <v>1100</v>
          </cell>
          <cell r="BL7">
            <v>0</v>
          </cell>
          <cell r="BM7">
            <v>1105</v>
          </cell>
          <cell r="BN7">
            <v>0</v>
          </cell>
          <cell r="BO7">
            <v>1113</v>
          </cell>
          <cell r="BP7">
            <v>0</v>
          </cell>
          <cell r="BQ7">
            <v>1113</v>
          </cell>
          <cell r="BR7">
            <v>0</v>
          </cell>
          <cell r="BS7">
            <v>1113</v>
          </cell>
          <cell r="BT7">
            <v>0</v>
          </cell>
          <cell r="BU7">
            <v>1118</v>
          </cell>
          <cell r="BV7">
            <v>0</v>
          </cell>
          <cell r="BW7">
            <v>1113</v>
          </cell>
          <cell r="BX7">
            <v>0</v>
          </cell>
          <cell r="BY7">
            <v>1118</v>
          </cell>
          <cell r="BZ7">
            <v>0</v>
          </cell>
          <cell r="CA7">
            <v>1117</v>
          </cell>
          <cell r="CB7">
            <v>0</v>
          </cell>
          <cell r="CC7">
            <v>1127</v>
          </cell>
          <cell r="CD7">
            <v>0</v>
          </cell>
          <cell r="CE7">
            <v>1126</v>
          </cell>
          <cell r="CF7">
            <v>0</v>
          </cell>
          <cell r="CG7">
            <v>1126</v>
          </cell>
          <cell r="CH7">
            <v>0</v>
          </cell>
          <cell r="CI7">
            <v>1131</v>
          </cell>
          <cell r="CJ7">
            <v>0</v>
          </cell>
          <cell r="CK7">
            <v>1131</v>
          </cell>
          <cell r="CL7">
            <v>0</v>
          </cell>
          <cell r="CM7">
            <v>1135</v>
          </cell>
          <cell r="CN7">
            <v>0</v>
          </cell>
          <cell r="CO7">
            <v>1140</v>
          </cell>
          <cell r="CP7">
            <v>0</v>
          </cell>
          <cell r="CQ7">
            <v>1139</v>
          </cell>
          <cell r="CR7">
            <v>0</v>
          </cell>
        </row>
        <row r="8">
          <cell r="E8">
            <v>4743.2003400000003</v>
          </cell>
          <cell r="F8">
            <v>7003.6628700000001</v>
          </cell>
          <cell r="G8">
            <v>39.223999999999997</v>
          </cell>
          <cell r="H8">
            <v>35.298175000000001</v>
          </cell>
          <cell r="AW8">
            <v>6999.6829100000004</v>
          </cell>
          <cell r="AX8">
            <v>0</v>
          </cell>
          <cell r="AY8">
            <v>6998.6829200000002</v>
          </cell>
          <cell r="AZ8">
            <v>0</v>
          </cell>
          <cell r="BA8">
            <v>7008.6530700000003</v>
          </cell>
          <cell r="BB8">
            <v>0</v>
          </cell>
          <cell r="BC8">
            <v>7003.6628700000001</v>
          </cell>
          <cell r="BD8">
            <v>0</v>
          </cell>
          <cell r="BE8">
            <v>6999.7308999999996</v>
          </cell>
          <cell r="BF8">
            <v>0</v>
          </cell>
          <cell r="BG8">
            <v>7016.61031</v>
          </cell>
          <cell r="BH8">
            <v>0</v>
          </cell>
          <cell r="BI8">
            <v>7056.3501399999996</v>
          </cell>
          <cell r="BJ8">
            <v>0</v>
          </cell>
          <cell r="BK8">
            <v>7061.3247499999998</v>
          </cell>
          <cell r="BL8">
            <v>0</v>
          </cell>
          <cell r="BM8">
            <v>7078.1816500000004</v>
          </cell>
          <cell r="BN8">
            <v>0</v>
          </cell>
          <cell r="BO8">
            <v>7051.3761199999999</v>
          </cell>
          <cell r="BP8">
            <v>0</v>
          </cell>
          <cell r="BQ8">
            <v>7061.3157899999997</v>
          </cell>
          <cell r="BR8">
            <v>0</v>
          </cell>
          <cell r="BS8">
            <v>7073.2054500000004</v>
          </cell>
          <cell r="BT8">
            <v>0</v>
          </cell>
          <cell r="BU8">
            <v>7065.2629500000003</v>
          </cell>
          <cell r="BV8">
            <v>0</v>
          </cell>
          <cell r="BW8">
            <v>7170.5472300000001</v>
          </cell>
          <cell r="BX8">
            <v>0</v>
          </cell>
          <cell r="BY8">
            <v>7169.5262499999999</v>
          </cell>
          <cell r="BZ8">
            <v>0</v>
          </cell>
          <cell r="CA8">
            <v>7143.7032300000001</v>
          </cell>
          <cell r="CB8">
            <v>0</v>
          </cell>
          <cell r="CC8">
            <v>7165.5403999999999</v>
          </cell>
          <cell r="CD8">
            <v>0</v>
          </cell>
          <cell r="CE8">
            <v>7161.55692</v>
          </cell>
          <cell r="CF8">
            <v>0</v>
          </cell>
          <cell r="CG8">
            <v>7147.6590400000005</v>
          </cell>
          <cell r="CH8">
            <v>0</v>
          </cell>
          <cell r="CI8">
            <v>7143.6733899999999</v>
          </cell>
          <cell r="CJ8">
            <v>0</v>
          </cell>
          <cell r="CK8">
            <v>7152.6246099999998</v>
          </cell>
          <cell r="CL8">
            <v>0</v>
          </cell>
          <cell r="CM8">
            <v>7134.7220900000002</v>
          </cell>
          <cell r="CN8">
            <v>0</v>
          </cell>
          <cell r="CO8">
            <v>7143.6427800000001</v>
          </cell>
          <cell r="CP8">
            <v>0</v>
          </cell>
          <cell r="CQ8">
            <v>7165.4573799999998</v>
          </cell>
          <cell r="CR8">
            <v>0</v>
          </cell>
        </row>
        <row r="9">
          <cell r="E9">
            <v>4765.1012199999996</v>
          </cell>
          <cell r="F9">
            <v>6999.7308999999996</v>
          </cell>
          <cell r="G9">
            <v>39.223999999999997</v>
          </cell>
          <cell r="H9">
            <v>36.321395000000003</v>
          </cell>
          <cell r="AW9">
            <v>2583</v>
          </cell>
          <cell r="AX9">
            <v>0</v>
          </cell>
          <cell r="AY9">
            <v>2582</v>
          </cell>
          <cell r="AZ9">
            <v>0</v>
          </cell>
          <cell r="BA9">
            <v>2574</v>
          </cell>
          <cell r="BB9">
            <v>0</v>
          </cell>
          <cell r="BC9">
            <v>2579</v>
          </cell>
          <cell r="BD9">
            <v>0</v>
          </cell>
          <cell r="BE9">
            <v>2565</v>
          </cell>
          <cell r="BF9">
            <v>0</v>
          </cell>
          <cell r="BG9">
            <v>2565</v>
          </cell>
          <cell r="BH9">
            <v>0</v>
          </cell>
          <cell r="BI9">
            <v>2570</v>
          </cell>
          <cell r="BJ9">
            <v>0</v>
          </cell>
          <cell r="BK9">
            <v>2569</v>
          </cell>
          <cell r="BL9">
            <v>0</v>
          </cell>
          <cell r="BM9">
            <v>2583</v>
          </cell>
          <cell r="BN9">
            <v>0</v>
          </cell>
          <cell r="BO9">
            <v>2570</v>
          </cell>
          <cell r="BP9">
            <v>0</v>
          </cell>
          <cell r="BQ9">
            <v>2574</v>
          </cell>
          <cell r="BR9">
            <v>0</v>
          </cell>
          <cell r="BS9">
            <v>2583</v>
          </cell>
          <cell r="BT9">
            <v>0</v>
          </cell>
          <cell r="BU9">
            <v>2582</v>
          </cell>
          <cell r="BV9">
            <v>0</v>
          </cell>
          <cell r="BW9">
            <v>2601</v>
          </cell>
          <cell r="BX9">
            <v>0</v>
          </cell>
          <cell r="BY9">
            <v>2609</v>
          </cell>
          <cell r="BZ9">
            <v>0</v>
          </cell>
          <cell r="CA9">
            <v>2605</v>
          </cell>
          <cell r="CB9">
            <v>0</v>
          </cell>
          <cell r="CC9">
            <v>2613</v>
          </cell>
          <cell r="CD9">
            <v>0</v>
          </cell>
          <cell r="CE9">
            <v>2618</v>
          </cell>
          <cell r="CF9">
            <v>0</v>
          </cell>
          <cell r="CG9">
            <v>2614</v>
          </cell>
          <cell r="CH9">
            <v>0</v>
          </cell>
          <cell r="CI9">
            <v>2618</v>
          </cell>
          <cell r="CJ9">
            <v>0</v>
          </cell>
          <cell r="CK9">
            <v>2614</v>
          </cell>
          <cell r="CL9">
            <v>0</v>
          </cell>
          <cell r="CM9">
            <v>2622</v>
          </cell>
          <cell r="CN9">
            <v>0</v>
          </cell>
          <cell r="CO9">
            <v>2631</v>
          </cell>
          <cell r="CP9">
            <v>0</v>
          </cell>
          <cell r="CQ9">
            <v>2649</v>
          </cell>
          <cell r="CR9">
            <v>0</v>
          </cell>
        </row>
        <row r="10">
          <cell r="E10">
            <v>4775.0636400000003</v>
          </cell>
          <cell r="F10">
            <v>7016.61031</v>
          </cell>
          <cell r="G10">
            <v>39.223999999999997</v>
          </cell>
          <cell r="H10">
            <v>35.298175000000001</v>
          </cell>
          <cell r="AW10">
            <v>39.222709999999999</v>
          </cell>
          <cell r="AX10">
            <v>0</v>
          </cell>
          <cell r="AY10">
            <v>39.197555000000001</v>
          </cell>
          <cell r="AZ10">
            <v>0</v>
          </cell>
          <cell r="BA10">
            <v>40.223999999999997</v>
          </cell>
          <cell r="BB10">
            <v>0</v>
          </cell>
          <cell r="BC10">
            <v>39.223999999999997</v>
          </cell>
          <cell r="BD10">
            <v>0</v>
          </cell>
          <cell r="BE10">
            <v>39.223999999999997</v>
          </cell>
          <cell r="BF10">
            <v>0</v>
          </cell>
          <cell r="BG10">
            <v>39.223999999999997</v>
          </cell>
          <cell r="BH10">
            <v>0</v>
          </cell>
          <cell r="BI10">
            <v>39.197555000000001</v>
          </cell>
          <cell r="BJ10">
            <v>0</v>
          </cell>
          <cell r="BK10">
            <v>39.222709999999999</v>
          </cell>
          <cell r="BL10">
            <v>0</v>
          </cell>
          <cell r="BM10">
            <v>40.222709999999999</v>
          </cell>
          <cell r="BN10">
            <v>0</v>
          </cell>
          <cell r="BO10">
            <v>39.223999999999997</v>
          </cell>
          <cell r="BP10">
            <v>0</v>
          </cell>
          <cell r="BQ10">
            <v>39.223999999999997</v>
          </cell>
          <cell r="BR10">
            <v>0</v>
          </cell>
          <cell r="BS10">
            <v>39.223999999999997</v>
          </cell>
          <cell r="BT10">
            <v>0</v>
          </cell>
          <cell r="BU10">
            <v>39.223999999999997</v>
          </cell>
          <cell r="BV10">
            <v>0</v>
          </cell>
          <cell r="BW10">
            <v>40.197555000000001</v>
          </cell>
          <cell r="BX10">
            <v>0</v>
          </cell>
          <cell r="BY10">
            <v>39.223999999999997</v>
          </cell>
          <cell r="BZ10">
            <v>0</v>
          </cell>
          <cell r="CA10">
            <v>39.197555000000001</v>
          </cell>
          <cell r="CB10">
            <v>0</v>
          </cell>
          <cell r="CC10">
            <v>40.223999999999997</v>
          </cell>
          <cell r="CD10">
            <v>0</v>
          </cell>
          <cell r="CE10">
            <v>40.197555000000001</v>
          </cell>
          <cell r="CF10">
            <v>0</v>
          </cell>
          <cell r="CG10">
            <v>39.197555000000001</v>
          </cell>
          <cell r="CH10">
            <v>0</v>
          </cell>
          <cell r="CI10">
            <v>40.223999999999997</v>
          </cell>
          <cell r="CJ10">
            <v>0</v>
          </cell>
          <cell r="CK10">
            <v>40.197555000000001</v>
          </cell>
          <cell r="CL10">
            <v>0</v>
          </cell>
          <cell r="CM10">
            <v>40.197555000000001</v>
          </cell>
          <cell r="CN10">
            <v>0</v>
          </cell>
          <cell r="CO10">
            <v>40.197555000000001</v>
          </cell>
          <cell r="CP10">
            <v>0</v>
          </cell>
          <cell r="CQ10">
            <v>40.197555000000001</v>
          </cell>
          <cell r="CR10">
            <v>0</v>
          </cell>
        </row>
        <row r="11">
          <cell r="E11">
            <v>4756.1416900000004</v>
          </cell>
          <cell r="F11">
            <v>7056.3501399999996</v>
          </cell>
          <cell r="G11">
            <v>39.197555000000001</v>
          </cell>
          <cell r="H11">
            <v>36.322040000000001</v>
          </cell>
          <cell r="AW11">
            <v>0</v>
          </cell>
          <cell r="AX11">
            <v>0.96</v>
          </cell>
          <cell r="AY11">
            <v>0</v>
          </cell>
          <cell r="AZ11">
            <v>0.96</v>
          </cell>
          <cell r="BA11">
            <v>0</v>
          </cell>
          <cell r="BB11">
            <v>0.96</v>
          </cell>
          <cell r="BC11">
            <v>0</v>
          </cell>
          <cell r="BD11">
            <v>0.96</v>
          </cell>
          <cell r="BE11">
            <v>0</v>
          </cell>
          <cell r="BF11">
            <v>0.99199999999999999</v>
          </cell>
          <cell r="BG11">
            <v>0</v>
          </cell>
          <cell r="BH11">
            <v>0.99199999999999999</v>
          </cell>
          <cell r="BI11">
            <v>0</v>
          </cell>
          <cell r="BJ11">
            <v>0.99199999999999999</v>
          </cell>
          <cell r="BK11">
            <v>0</v>
          </cell>
          <cell r="BL11">
            <v>0.96</v>
          </cell>
          <cell r="BM11">
            <v>0</v>
          </cell>
          <cell r="BN11">
            <v>0.96</v>
          </cell>
          <cell r="BO11">
            <v>0</v>
          </cell>
          <cell r="BP11">
            <v>0.96</v>
          </cell>
          <cell r="BQ11">
            <v>0</v>
          </cell>
          <cell r="BR11">
            <v>0.96</v>
          </cell>
          <cell r="BS11">
            <v>0</v>
          </cell>
          <cell r="BT11">
            <v>0.96</v>
          </cell>
          <cell r="BU11">
            <v>0</v>
          </cell>
          <cell r="BV11">
            <v>0.96</v>
          </cell>
          <cell r="BW11">
            <v>0</v>
          </cell>
          <cell r="BX11">
            <v>0.96</v>
          </cell>
          <cell r="BY11">
            <v>0</v>
          </cell>
          <cell r="BZ11">
            <v>0.92799999999999994</v>
          </cell>
          <cell r="CA11">
            <v>0</v>
          </cell>
          <cell r="CB11">
            <v>0.96</v>
          </cell>
          <cell r="CC11">
            <v>0</v>
          </cell>
          <cell r="CD11">
            <v>0.96</v>
          </cell>
          <cell r="CE11">
            <v>0</v>
          </cell>
          <cell r="CF11">
            <v>0.92799999999999994</v>
          </cell>
          <cell r="CG11">
            <v>0</v>
          </cell>
          <cell r="CH11">
            <v>0.96</v>
          </cell>
          <cell r="CI11">
            <v>0</v>
          </cell>
          <cell r="CJ11">
            <v>0.92799999999999994</v>
          </cell>
          <cell r="CK11">
            <v>0</v>
          </cell>
          <cell r="CL11">
            <v>0.92799999999999994</v>
          </cell>
          <cell r="CM11">
            <v>0</v>
          </cell>
          <cell r="CN11">
            <v>0.92799999999999994</v>
          </cell>
          <cell r="CO11">
            <v>0</v>
          </cell>
          <cell r="CP11">
            <v>0.92799999999999994</v>
          </cell>
          <cell r="CQ11">
            <v>0</v>
          </cell>
          <cell r="CR11">
            <v>0.89600000000000002</v>
          </cell>
        </row>
        <row r="12">
          <cell r="E12">
            <v>4695.4058400000004</v>
          </cell>
          <cell r="F12">
            <v>7061.3247499999998</v>
          </cell>
          <cell r="G12">
            <v>39.222709999999999</v>
          </cell>
          <cell r="H12">
            <v>35.297530000000002</v>
          </cell>
          <cell r="AW12">
            <v>36.321395000000003</v>
          </cell>
          <cell r="AX12">
            <v>0</v>
          </cell>
          <cell r="AY12">
            <v>35.298175000000001</v>
          </cell>
          <cell r="AZ12">
            <v>0</v>
          </cell>
          <cell r="BA12">
            <v>36.321395000000003</v>
          </cell>
          <cell r="BB12">
            <v>0</v>
          </cell>
          <cell r="BC12">
            <v>35.298175000000001</v>
          </cell>
          <cell r="BD12">
            <v>0</v>
          </cell>
          <cell r="BE12">
            <v>36.321395000000003</v>
          </cell>
          <cell r="BF12">
            <v>0</v>
          </cell>
          <cell r="BG12">
            <v>35.298175000000001</v>
          </cell>
          <cell r="BH12">
            <v>0</v>
          </cell>
          <cell r="BI12">
            <v>36.322040000000001</v>
          </cell>
          <cell r="BJ12">
            <v>0</v>
          </cell>
          <cell r="BK12">
            <v>35.297530000000002</v>
          </cell>
          <cell r="BL12">
            <v>0</v>
          </cell>
          <cell r="BM12">
            <v>36.298175000000001</v>
          </cell>
          <cell r="BN12">
            <v>0</v>
          </cell>
          <cell r="BO12">
            <v>35.321395000000003</v>
          </cell>
          <cell r="BP12">
            <v>0</v>
          </cell>
          <cell r="BQ12">
            <v>36.322040000000001</v>
          </cell>
          <cell r="BR12">
            <v>0</v>
          </cell>
          <cell r="BS12">
            <v>35.297530000000002</v>
          </cell>
          <cell r="BT12">
            <v>0</v>
          </cell>
          <cell r="BU12">
            <v>36.298175000000001</v>
          </cell>
          <cell r="BV12">
            <v>0</v>
          </cell>
          <cell r="BW12">
            <v>44.078874999999996</v>
          </cell>
          <cell r="BX12">
            <v>0</v>
          </cell>
          <cell r="BY12">
            <v>46.026629999999997</v>
          </cell>
          <cell r="BZ12">
            <v>0</v>
          </cell>
          <cell r="CA12">
            <v>40.197555000000001</v>
          </cell>
          <cell r="CB12">
            <v>0</v>
          </cell>
          <cell r="CC12">
            <v>38.246575</v>
          </cell>
          <cell r="CD12">
            <v>0</v>
          </cell>
          <cell r="CE12">
            <v>36.297530000000002</v>
          </cell>
          <cell r="CF12">
            <v>0</v>
          </cell>
          <cell r="CG12">
            <v>36.298175000000001</v>
          </cell>
          <cell r="CH12">
            <v>0</v>
          </cell>
          <cell r="CI12">
            <v>36.321395000000003</v>
          </cell>
          <cell r="CJ12">
            <v>0</v>
          </cell>
          <cell r="CK12">
            <v>35.298175000000001</v>
          </cell>
          <cell r="CL12">
            <v>0</v>
          </cell>
          <cell r="CM12">
            <v>36.297530000000002</v>
          </cell>
          <cell r="CN12">
            <v>0</v>
          </cell>
          <cell r="CO12">
            <v>36.298175000000001</v>
          </cell>
          <cell r="CP12">
            <v>0</v>
          </cell>
          <cell r="CQ12">
            <v>36.322040000000001</v>
          </cell>
          <cell r="CR12">
            <v>0</v>
          </cell>
        </row>
        <row r="13">
          <cell r="E13">
            <v>4686.43912</v>
          </cell>
          <cell r="F13">
            <v>7078.1816500000004</v>
          </cell>
          <cell r="G13">
            <v>40.222709999999999</v>
          </cell>
          <cell r="H13">
            <v>36.298175000000001</v>
          </cell>
          <cell r="AW13">
            <v>1</v>
          </cell>
          <cell r="AX13">
            <v>0</v>
          </cell>
          <cell r="AY13">
            <v>0</v>
          </cell>
          <cell r="AZ13">
            <v>0</v>
          </cell>
          <cell r="BA13">
            <v>1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0</v>
          </cell>
          <cell r="BI13">
            <v>1</v>
          </cell>
          <cell r="BJ13">
            <v>0</v>
          </cell>
          <cell r="BK13">
            <v>0</v>
          </cell>
          <cell r="BL13">
            <v>0</v>
          </cell>
          <cell r="BM13">
            <v>1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1</v>
          </cell>
          <cell r="BX13">
            <v>0.192</v>
          </cell>
          <cell r="BY13">
            <v>0</v>
          </cell>
          <cell r="BZ13">
            <v>0.16</v>
          </cell>
          <cell r="CA13">
            <v>0</v>
          </cell>
          <cell r="CB13">
            <v>6.4000000000000001E-2</v>
          </cell>
          <cell r="CC13">
            <v>1</v>
          </cell>
          <cell r="CD13">
            <v>6.4000000000000001E-2</v>
          </cell>
          <cell r="CE13">
            <v>0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1</v>
          </cell>
          <cell r="CN13">
            <v>0</v>
          </cell>
          <cell r="CO13">
            <v>0</v>
          </cell>
          <cell r="CP13">
            <v>0</v>
          </cell>
          <cell r="CQ13">
            <v>1</v>
          </cell>
          <cell r="CR13">
            <v>0</v>
          </cell>
        </row>
        <row r="14">
          <cell r="E14">
            <v>4704.3551500000003</v>
          </cell>
          <cell r="F14">
            <v>7051.3761199999999</v>
          </cell>
          <cell r="G14">
            <v>39.223999999999997</v>
          </cell>
          <cell r="H14">
            <v>35.321395000000003</v>
          </cell>
        </row>
        <row r="15">
          <cell r="E15">
            <v>4678.4655000000002</v>
          </cell>
          <cell r="F15">
            <v>7061.3157899999997</v>
          </cell>
          <cell r="G15">
            <v>39.223999999999997</v>
          </cell>
          <cell r="H15">
            <v>36.322040000000001</v>
          </cell>
        </row>
        <row r="16">
          <cell r="E16">
            <v>4695.3936199999998</v>
          </cell>
          <cell r="F16">
            <v>7073.2054500000004</v>
          </cell>
          <cell r="G16">
            <v>39.223999999999997</v>
          </cell>
          <cell r="H16">
            <v>35.297530000000002</v>
          </cell>
        </row>
        <row r="17">
          <cell r="E17">
            <v>4708.3327600000002</v>
          </cell>
          <cell r="F17">
            <v>7065.2629500000003</v>
          </cell>
          <cell r="G17">
            <v>39.223999999999997</v>
          </cell>
          <cell r="H17">
            <v>36.298175000000001</v>
          </cell>
        </row>
        <row r="18">
          <cell r="E18">
            <v>4761.1112000000003</v>
          </cell>
          <cell r="F18">
            <v>7170.5472300000001</v>
          </cell>
          <cell r="G18">
            <v>40.197555000000001</v>
          </cell>
          <cell r="H18">
            <v>44.078874999999996</v>
          </cell>
        </row>
        <row r="19">
          <cell r="E19">
            <v>4739.2006499999998</v>
          </cell>
          <cell r="F19">
            <v>7169.5262499999999</v>
          </cell>
          <cell r="G19">
            <v>39.223999999999997</v>
          </cell>
          <cell r="H19">
            <v>46.026629999999997</v>
          </cell>
        </row>
        <row r="20">
          <cell r="E20">
            <v>4717.2953699999998</v>
          </cell>
          <cell r="F20">
            <v>7143.7032300000001</v>
          </cell>
          <cell r="G20">
            <v>39.197555000000001</v>
          </cell>
          <cell r="H20">
            <v>40.197555000000001</v>
          </cell>
        </row>
        <row r="21">
          <cell r="E21">
            <v>4756.1184300000004</v>
          </cell>
          <cell r="F21">
            <v>7165.5403999999999</v>
          </cell>
          <cell r="G21">
            <v>40.223999999999997</v>
          </cell>
          <cell r="H21">
            <v>38.246575</v>
          </cell>
        </row>
        <row r="22">
          <cell r="E22">
            <v>4739.19265</v>
          </cell>
          <cell r="F22">
            <v>7161.55692</v>
          </cell>
          <cell r="G22">
            <v>40.197555000000001</v>
          </cell>
          <cell r="H22">
            <v>36.297530000000002</v>
          </cell>
        </row>
        <row r="23">
          <cell r="E23">
            <v>4726.2478499999997</v>
          </cell>
          <cell r="F23">
            <v>7147.6590400000005</v>
          </cell>
          <cell r="G23">
            <v>39.197555000000001</v>
          </cell>
          <cell r="H23">
            <v>36.298175000000001</v>
          </cell>
        </row>
        <row r="24">
          <cell r="E24">
            <v>4739.1871799999999</v>
          </cell>
          <cell r="F24">
            <v>7143.6733899999999</v>
          </cell>
          <cell r="G24">
            <v>40.223999999999997</v>
          </cell>
          <cell r="H24">
            <v>36.321395000000003</v>
          </cell>
        </row>
        <row r="25">
          <cell r="E25">
            <v>4766.0715</v>
          </cell>
          <cell r="F25">
            <v>7152.6246099999998</v>
          </cell>
          <cell r="G25">
            <v>40.197555000000001</v>
          </cell>
          <cell r="H25">
            <v>35.298175000000001</v>
          </cell>
        </row>
        <row r="26">
          <cell r="E26">
            <v>4752.1274199999998</v>
          </cell>
          <cell r="F26">
            <v>7134.7220900000002</v>
          </cell>
          <cell r="G26">
            <v>40.197555000000001</v>
          </cell>
          <cell r="H26">
            <v>36.297530000000002</v>
          </cell>
        </row>
        <row r="27">
          <cell r="E27">
            <v>4743.1612699999996</v>
          </cell>
          <cell r="F27">
            <v>7143.6427800000001</v>
          </cell>
          <cell r="G27">
            <v>40.197555000000001</v>
          </cell>
          <cell r="H27">
            <v>36.298175000000001</v>
          </cell>
        </row>
        <row r="28">
          <cell r="E28">
            <v>4752.1236099999996</v>
          </cell>
          <cell r="F28">
            <v>7165.4573799999998</v>
          </cell>
          <cell r="G28">
            <v>40.197555000000001</v>
          </cell>
          <cell r="H28">
            <v>36.322040000000001</v>
          </cell>
        </row>
        <row r="37">
          <cell r="E37">
            <v>1104</v>
          </cell>
          <cell r="F37">
            <v>2583</v>
          </cell>
          <cell r="G37">
            <v>-0.96</v>
          </cell>
          <cell r="H37">
            <v>1</v>
          </cell>
        </row>
        <row r="38">
          <cell r="E38">
            <v>1100</v>
          </cell>
          <cell r="F38">
            <v>2582</v>
          </cell>
          <cell r="G38">
            <v>-0.96</v>
          </cell>
          <cell r="H38">
            <v>0</v>
          </cell>
        </row>
        <row r="39">
          <cell r="E39">
            <v>1100</v>
          </cell>
          <cell r="F39">
            <v>2574</v>
          </cell>
          <cell r="G39">
            <v>-0.96</v>
          </cell>
          <cell r="H39">
            <v>1</v>
          </cell>
        </row>
        <row r="40">
          <cell r="E40">
            <v>1100</v>
          </cell>
          <cell r="F40">
            <v>2579</v>
          </cell>
          <cell r="G40">
            <v>-0.96</v>
          </cell>
          <cell r="H40">
            <v>0</v>
          </cell>
        </row>
        <row r="41">
          <cell r="E41">
            <v>1105</v>
          </cell>
          <cell r="F41">
            <v>2565</v>
          </cell>
          <cell r="G41">
            <v>-0.99199999999999999</v>
          </cell>
          <cell r="H41">
            <v>1</v>
          </cell>
        </row>
        <row r="42">
          <cell r="E42">
            <v>1100</v>
          </cell>
          <cell r="F42">
            <v>2565</v>
          </cell>
          <cell r="G42">
            <v>-0.99199999999999999</v>
          </cell>
          <cell r="H42">
            <v>0</v>
          </cell>
        </row>
        <row r="43">
          <cell r="E43">
            <v>1104</v>
          </cell>
          <cell r="F43">
            <v>2570</v>
          </cell>
          <cell r="G43">
            <v>-0.99199999999999999</v>
          </cell>
          <cell r="H43">
            <v>1</v>
          </cell>
        </row>
        <row r="44">
          <cell r="E44">
            <v>1100</v>
          </cell>
          <cell r="F44">
            <v>2569</v>
          </cell>
          <cell r="G44">
            <v>-0.96</v>
          </cell>
          <cell r="H44">
            <v>0</v>
          </cell>
        </row>
        <row r="45">
          <cell r="E45">
            <v>1105</v>
          </cell>
          <cell r="F45">
            <v>2583</v>
          </cell>
          <cell r="G45">
            <v>-0.96</v>
          </cell>
          <cell r="H45">
            <v>1</v>
          </cell>
        </row>
        <row r="46">
          <cell r="E46">
            <v>1113</v>
          </cell>
          <cell r="F46">
            <v>2570</v>
          </cell>
          <cell r="G46">
            <v>-0.96</v>
          </cell>
          <cell r="H46">
            <v>0</v>
          </cell>
        </row>
        <row r="47">
          <cell r="E47">
            <v>1113</v>
          </cell>
          <cell r="F47">
            <v>2574</v>
          </cell>
          <cell r="G47">
            <v>-0.96</v>
          </cell>
          <cell r="H47">
            <v>1</v>
          </cell>
        </row>
        <row r="48">
          <cell r="E48">
            <v>1113</v>
          </cell>
          <cell r="F48">
            <v>2583</v>
          </cell>
          <cell r="G48">
            <v>-0.96</v>
          </cell>
          <cell r="H48">
            <v>0</v>
          </cell>
        </row>
        <row r="49">
          <cell r="E49">
            <v>1118</v>
          </cell>
          <cell r="F49">
            <v>2582</v>
          </cell>
          <cell r="G49">
            <v>-0.96</v>
          </cell>
          <cell r="H49">
            <v>0</v>
          </cell>
        </row>
        <row r="50">
          <cell r="E50">
            <v>1113</v>
          </cell>
          <cell r="F50">
            <v>2601</v>
          </cell>
          <cell r="G50">
            <v>-0.96</v>
          </cell>
          <cell r="H50">
            <v>0.80800000000000005</v>
          </cell>
        </row>
        <row r="51">
          <cell r="E51">
            <v>1118</v>
          </cell>
          <cell r="F51">
            <v>2609</v>
          </cell>
          <cell r="G51">
            <v>-0.92799999999999994</v>
          </cell>
          <cell r="H51">
            <v>-0.16</v>
          </cell>
        </row>
        <row r="52">
          <cell r="E52">
            <v>1117</v>
          </cell>
          <cell r="F52">
            <v>2605</v>
          </cell>
          <cell r="G52">
            <v>-0.96</v>
          </cell>
          <cell r="H52">
            <v>-6.4000000000000001E-2</v>
          </cell>
        </row>
        <row r="53">
          <cell r="E53">
            <v>1127</v>
          </cell>
          <cell r="F53">
            <v>2613</v>
          </cell>
          <cell r="G53">
            <v>-0.96</v>
          </cell>
          <cell r="H53">
            <v>0.93599999999999994</v>
          </cell>
        </row>
        <row r="54">
          <cell r="E54">
            <v>1126</v>
          </cell>
          <cell r="F54">
            <v>2618</v>
          </cell>
          <cell r="G54">
            <v>-0.92799999999999994</v>
          </cell>
          <cell r="H54">
            <v>0</v>
          </cell>
        </row>
        <row r="55">
          <cell r="E55">
            <v>1126</v>
          </cell>
          <cell r="F55">
            <v>2614</v>
          </cell>
          <cell r="G55">
            <v>-0.96</v>
          </cell>
          <cell r="H55">
            <v>1</v>
          </cell>
        </row>
        <row r="56">
          <cell r="E56">
            <v>1131</v>
          </cell>
          <cell r="F56">
            <v>2618</v>
          </cell>
          <cell r="G56">
            <v>-0.92799999999999994</v>
          </cell>
          <cell r="H56">
            <v>0</v>
          </cell>
        </row>
        <row r="57">
          <cell r="E57">
            <v>1131</v>
          </cell>
          <cell r="F57">
            <v>2614</v>
          </cell>
          <cell r="G57">
            <v>-0.92799999999999994</v>
          </cell>
          <cell r="H57">
            <v>0</v>
          </cell>
        </row>
        <row r="58">
          <cell r="E58">
            <v>1135</v>
          </cell>
          <cell r="F58">
            <v>2622</v>
          </cell>
          <cell r="G58">
            <v>-0.92799999999999994</v>
          </cell>
          <cell r="H58">
            <v>1</v>
          </cell>
        </row>
        <row r="59">
          <cell r="E59">
            <v>1140</v>
          </cell>
          <cell r="F59">
            <v>2631</v>
          </cell>
          <cell r="G59">
            <v>-0.92799999999999994</v>
          </cell>
          <cell r="H59">
            <v>0</v>
          </cell>
        </row>
        <row r="60">
          <cell r="E60">
            <v>1139</v>
          </cell>
          <cell r="F60">
            <v>2649</v>
          </cell>
          <cell r="G60">
            <v>-0.89600000000000002</v>
          </cell>
          <cell r="H60">
            <v>1</v>
          </cell>
        </row>
      </sheetData>
      <sheetData sheetId="12">
        <row r="5">
          <cell r="E5">
            <v>581</v>
          </cell>
          <cell r="F5">
            <v>484</v>
          </cell>
        </row>
        <row r="6">
          <cell r="E6">
            <v>580</v>
          </cell>
          <cell r="F6">
            <v>486</v>
          </cell>
          <cell r="Z6">
            <v>484</v>
          </cell>
          <cell r="AA6">
            <v>0</v>
          </cell>
          <cell r="AB6">
            <v>486</v>
          </cell>
          <cell r="AC6">
            <v>0</v>
          </cell>
          <cell r="AD6">
            <v>484</v>
          </cell>
          <cell r="AE6">
            <v>0</v>
          </cell>
          <cell r="AF6">
            <v>486</v>
          </cell>
          <cell r="AG6">
            <v>0</v>
          </cell>
          <cell r="AH6">
            <v>488</v>
          </cell>
          <cell r="AI6">
            <v>0</v>
          </cell>
          <cell r="AJ6">
            <v>510</v>
          </cell>
          <cell r="AK6">
            <v>0</v>
          </cell>
          <cell r="AL6">
            <v>495</v>
          </cell>
          <cell r="AM6">
            <v>0</v>
          </cell>
          <cell r="AN6">
            <v>489</v>
          </cell>
          <cell r="AO6">
            <v>0</v>
          </cell>
          <cell r="AP6">
            <v>491</v>
          </cell>
          <cell r="AQ6">
            <v>0</v>
          </cell>
          <cell r="AR6">
            <v>487</v>
          </cell>
          <cell r="AS6">
            <v>0</v>
          </cell>
          <cell r="AT6">
            <v>490</v>
          </cell>
          <cell r="AU6">
            <v>0</v>
          </cell>
          <cell r="AV6">
            <v>487</v>
          </cell>
          <cell r="AW6">
            <v>0</v>
          </cell>
          <cell r="AX6">
            <v>489</v>
          </cell>
          <cell r="AY6">
            <v>0</v>
          </cell>
          <cell r="AZ6">
            <v>499</v>
          </cell>
          <cell r="BA6">
            <v>0</v>
          </cell>
          <cell r="BB6">
            <v>514</v>
          </cell>
          <cell r="BC6">
            <v>0</v>
          </cell>
          <cell r="BD6">
            <v>514</v>
          </cell>
          <cell r="BE6">
            <v>0</v>
          </cell>
          <cell r="BF6">
            <v>506</v>
          </cell>
          <cell r="BG6">
            <v>0</v>
          </cell>
          <cell r="BH6">
            <v>516</v>
          </cell>
          <cell r="BI6">
            <v>0</v>
          </cell>
          <cell r="BJ6">
            <v>512</v>
          </cell>
          <cell r="BK6">
            <v>0</v>
          </cell>
          <cell r="BL6">
            <v>511</v>
          </cell>
          <cell r="BM6">
            <v>0</v>
          </cell>
          <cell r="BN6">
            <v>508</v>
          </cell>
          <cell r="BO6">
            <v>0</v>
          </cell>
          <cell r="BP6">
            <v>504</v>
          </cell>
          <cell r="BQ6">
            <v>0</v>
          </cell>
          <cell r="BR6">
            <v>503</v>
          </cell>
          <cell r="BS6">
            <v>0</v>
          </cell>
          <cell r="BT6">
            <v>502</v>
          </cell>
          <cell r="BU6">
            <v>0</v>
          </cell>
        </row>
        <row r="7">
          <cell r="E7">
            <v>580</v>
          </cell>
          <cell r="F7">
            <v>484</v>
          </cell>
          <cell r="Z7">
            <v>304</v>
          </cell>
          <cell r="AA7">
            <v>0</v>
          </cell>
          <cell r="AB7">
            <v>305</v>
          </cell>
          <cell r="AC7">
            <v>0</v>
          </cell>
          <cell r="AD7">
            <v>301</v>
          </cell>
          <cell r="AE7">
            <v>0</v>
          </cell>
          <cell r="AF7">
            <v>299</v>
          </cell>
          <cell r="AG7">
            <v>0</v>
          </cell>
          <cell r="AH7">
            <v>299</v>
          </cell>
          <cell r="AI7">
            <v>0</v>
          </cell>
          <cell r="AJ7">
            <v>298</v>
          </cell>
          <cell r="AK7">
            <v>0</v>
          </cell>
          <cell r="AL7">
            <v>295</v>
          </cell>
          <cell r="AM7">
            <v>0</v>
          </cell>
          <cell r="AN7">
            <v>296</v>
          </cell>
          <cell r="AO7">
            <v>0</v>
          </cell>
          <cell r="AP7">
            <v>296</v>
          </cell>
          <cell r="AQ7">
            <v>0</v>
          </cell>
          <cell r="AR7">
            <v>296</v>
          </cell>
          <cell r="AS7">
            <v>0</v>
          </cell>
          <cell r="AT7">
            <v>297</v>
          </cell>
          <cell r="AU7">
            <v>0</v>
          </cell>
          <cell r="AV7">
            <v>299</v>
          </cell>
          <cell r="AW7">
            <v>0</v>
          </cell>
          <cell r="AX7">
            <v>295</v>
          </cell>
          <cell r="AY7">
            <v>0</v>
          </cell>
          <cell r="AZ7">
            <v>294</v>
          </cell>
          <cell r="BA7">
            <v>0</v>
          </cell>
          <cell r="BB7">
            <v>295</v>
          </cell>
          <cell r="BC7">
            <v>0</v>
          </cell>
          <cell r="BD7">
            <v>293</v>
          </cell>
          <cell r="BE7">
            <v>0</v>
          </cell>
          <cell r="BF7">
            <v>286</v>
          </cell>
          <cell r="BG7">
            <v>0</v>
          </cell>
          <cell r="BH7">
            <v>293</v>
          </cell>
          <cell r="BI7">
            <v>0</v>
          </cell>
          <cell r="BJ7">
            <v>294</v>
          </cell>
          <cell r="BK7">
            <v>0</v>
          </cell>
          <cell r="BL7">
            <v>296</v>
          </cell>
          <cell r="BM7">
            <v>0</v>
          </cell>
          <cell r="BN7">
            <v>298</v>
          </cell>
          <cell r="BO7">
            <v>0</v>
          </cell>
          <cell r="BP7">
            <v>300</v>
          </cell>
          <cell r="BQ7">
            <v>0</v>
          </cell>
          <cell r="BR7">
            <v>299</v>
          </cell>
          <cell r="BS7">
            <v>0</v>
          </cell>
          <cell r="BT7">
            <v>299</v>
          </cell>
          <cell r="BU7">
            <v>0</v>
          </cell>
        </row>
        <row r="8">
          <cell r="E8">
            <v>592</v>
          </cell>
          <cell r="F8">
            <v>486</v>
          </cell>
          <cell r="Z8">
            <v>581</v>
          </cell>
          <cell r="AA8">
            <v>0</v>
          </cell>
          <cell r="AB8">
            <v>580</v>
          </cell>
          <cell r="AC8">
            <v>0</v>
          </cell>
          <cell r="AD8">
            <v>580</v>
          </cell>
          <cell r="AE8">
            <v>0</v>
          </cell>
          <cell r="AF8">
            <v>592</v>
          </cell>
          <cell r="AG8">
            <v>0</v>
          </cell>
          <cell r="AH8">
            <v>596</v>
          </cell>
          <cell r="AI8">
            <v>0</v>
          </cell>
          <cell r="AJ8">
            <v>596</v>
          </cell>
          <cell r="AK8">
            <v>0</v>
          </cell>
          <cell r="AL8">
            <v>595</v>
          </cell>
          <cell r="AM8">
            <v>0</v>
          </cell>
          <cell r="AN8">
            <v>588</v>
          </cell>
          <cell r="AO8">
            <v>0</v>
          </cell>
          <cell r="AP8">
            <v>610</v>
          </cell>
          <cell r="AQ8">
            <v>0</v>
          </cell>
          <cell r="AR8">
            <v>608</v>
          </cell>
          <cell r="AS8">
            <v>0</v>
          </cell>
          <cell r="AT8">
            <v>598</v>
          </cell>
          <cell r="AU8">
            <v>0</v>
          </cell>
          <cell r="AV8">
            <v>604</v>
          </cell>
          <cell r="AW8">
            <v>0</v>
          </cell>
          <cell r="AX8">
            <v>604</v>
          </cell>
          <cell r="AY8">
            <v>0</v>
          </cell>
          <cell r="AZ8">
            <v>616</v>
          </cell>
          <cell r="BA8">
            <v>0</v>
          </cell>
          <cell r="BB8">
            <v>624</v>
          </cell>
          <cell r="BC8">
            <v>0</v>
          </cell>
          <cell r="BD8">
            <v>615</v>
          </cell>
          <cell r="BE8">
            <v>0</v>
          </cell>
          <cell r="BF8">
            <v>603</v>
          </cell>
          <cell r="BG8">
            <v>0</v>
          </cell>
          <cell r="BH8">
            <v>602</v>
          </cell>
          <cell r="BI8">
            <v>0</v>
          </cell>
          <cell r="BJ8">
            <v>592</v>
          </cell>
          <cell r="BK8">
            <v>0</v>
          </cell>
          <cell r="BL8">
            <v>593</v>
          </cell>
          <cell r="BM8">
            <v>0</v>
          </cell>
          <cell r="BN8">
            <v>595</v>
          </cell>
          <cell r="BO8">
            <v>0</v>
          </cell>
          <cell r="BP8">
            <v>596</v>
          </cell>
          <cell r="BQ8">
            <v>0</v>
          </cell>
          <cell r="BR8">
            <v>596</v>
          </cell>
          <cell r="BS8">
            <v>0</v>
          </cell>
          <cell r="BT8">
            <v>596</v>
          </cell>
          <cell r="BU8">
            <v>0</v>
          </cell>
        </row>
        <row r="9">
          <cell r="E9">
            <v>596</v>
          </cell>
          <cell r="F9">
            <v>488</v>
          </cell>
          <cell r="Z9">
            <v>94</v>
          </cell>
          <cell r="AA9">
            <v>0</v>
          </cell>
          <cell r="AB9">
            <v>94</v>
          </cell>
          <cell r="AC9">
            <v>0</v>
          </cell>
          <cell r="AD9">
            <v>93</v>
          </cell>
          <cell r="AE9">
            <v>0</v>
          </cell>
          <cell r="AF9">
            <v>92</v>
          </cell>
          <cell r="AG9">
            <v>0</v>
          </cell>
          <cell r="AH9">
            <v>89</v>
          </cell>
          <cell r="AI9">
            <v>0</v>
          </cell>
          <cell r="AJ9">
            <v>91</v>
          </cell>
          <cell r="AK9">
            <v>0</v>
          </cell>
          <cell r="AL9">
            <v>95</v>
          </cell>
          <cell r="AM9">
            <v>0</v>
          </cell>
          <cell r="AN9">
            <v>95</v>
          </cell>
          <cell r="AO9">
            <v>0</v>
          </cell>
          <cell r="AP9">
            <v>101</v>
          </cell>
          <cell r="AQ9">
            <v>0</v>
          </cell>
          <cell r="AR9">
            <v>102</v>
          </cell>
          <cell r="AS9">
            <v>0</v>
          </cell>
          <cell r="AT9">
            <v>97</v>
          </cell>
          <cell r="AU9">
            <v>0</v>
          </cell>
          <cell r="AV9">
            <v>104</v>
          </cell>
          <cell r="AW9">
            <v>0</v>
          </cell>
          <cell r="AX9">
            <v>99</v>
          </cell>
          <cell r="AY9">
            <v>0</v>
          </cell>
          <cell r="AZ9">
            <v>100</v>
          </cell>
          <cell r="BA9">
            <v>0</v>
          </cell>
          <cell r="BB9">
            <v>91</v>
          </cell>
          <cell r="BC9">
            <v>0</v>
          </cell>
          <cell r="BD9">
            <v>88</v>
          </cell>
          <cell r="BE9">
            <v>0</v>
          </cell>
          <cell r="BF9">
            <v>84</v>
          </cell>
          <cell r="BG9">
            <v>0</v>
          </cell>
          <cell r="BH9">
            <v>85</v>
          </cell>
          <cell r="BI9">
            <v>0</v>
          </cell>
          <cell r="BJ9">
            <v>86</v>
          </cell>
          <cell r="BK9">
            <v>0</v>
          </cell>
          <cell r="BL9">
            <v>88</v>
          </cell>
          <cell r="BM9">
            <v>0</v>
          </cell>
          <cell r="BN9">
            <v>91</v>
          </cell>
          <cell r="BO9">
            <v>0</v>
          </cell>
          <cell r="BP9">
            <v>92</v>
          </cell>
          <cell r="BQ9">
            <v>0</v>
          </cell>
          <cell r="BR9">
            <v>90</v>
          </cell>
          <cell r="BS9">
            <v>0</v>
          </cell>
          <cell r="BT9">
            <v>91</v>
          </cell>
          <cell r="BU9">
            <v>0</v>
          </cell>
        </row>
        <row r="10">
          <cell r="E10">
            <v>596</v>
          </cell>
          <cell r="F10">
            <v>510</v>
          </cell>
        </row>
        <row r="11">
          <cell r="E11">
            <v>595</v>
          </cell>
          <cell r="F11">
            <v>495</v>
          </cell>
        </row>
        <row r="12">
          <cell r="E12">
            <v>588</v>
          </cell>
          <cell r="F12">
            <v>489</v>
          </cell>
        </row>
        <row r="13">
          <cell r="E13">
            <v>610</v>
          </cell>
          <cell r="F13">
            <v>491</v>
          </cell>
        </row>
        <row r="14">
          <cell r="E14">
            <v>608</v>
          </cell>
          <cell r="F14">
            <v>487</v>
          </cell>
        </row>
        <row r="15">
          <cell r="E15">
            <v>598</v>
          </cell>
          <cell r="F15">
            <v>490</v>
          </cell>
        </row>
        <row r="16">
          <cell r="E16">
            <v>604</v>
          </cell>
          <cell r="F16">
            <v>487</v>
          </cell>
        </row>
        <row r="17">
          <cell r="E17">
            <v>604</v>
          </cell>
          <cell r="F17">
            <v>489</v>
          </cell>
        </row>
        <row r="18">
          <cell r="E18">
            <v>616</v>
          </cell>
          <cell r="F18">
            <v>499</v>
          </cell>
        </row>
        <row r="19">
          <cell r="E19">
            <v>624</v>
          </cell>
          <cell r="F19">
            <v>514</v>
          </cell>
        </row>
        <row r="20">
          <cell r="E20">
            <v>615</v>
          </cell>
          <cell r="F20">
            <v>514</v>
          </cell>
        </row>
        <row r="21">
          <cell r="E21">
            <v>603</v>
          </cell>
          <cell r="F21">
            <v>506</v>
          </cell>
        </row>
        <row r="22">
          <cell r="E22">
            <v>602</v>
          </cell>
          <cell r="F22">
            <v>516</v>
          </cell>
        </row>
        <row r="23">
          <cell r="E23">
            <v>592</v>
          </cell>
          <cell r="F23">
            <v>512</v>
          </cell>
        </row>
        <row r="24">
          <cell r="E24">
            <v>593</v>
          </cell>
          <cell r="F24">
            <v>511</v>
          </cell>
        </row>
        <row r="25">
          <cell r="E25">
            <v>595</v>
          </cell>
          <cell r="F25">
            <v>508</v>
          </cell>
        </row>
        <row r="26">
          <cell r="E26">
            <v>596</v>
          </cell>
          <cell r="F26">
            <v>504</v>
          </cell>
        </row>
        <row r="27">
          <cell r="E27">
            <v>596</v>
          </cell>
          <cell r="F27">
            <v>503</v>
          </cell>
        </row>
        <row r="28">
          <cell r="E28">
            <v>596</v>
          </cell>
          <cell r="F28">
            <v>502</v>
          </cell>
        </row>
        <row r="37">
          <cell r="E37">
            <v>94</v>
          </cell>
          <cell r="F37">
            <v>304</v>
          </cell>
        </row>
        <row r="38">
          <cell r="E38">
            <v>94</v>
          </cell>
          <cell r="F38">
            <v>305</v>
          </cell>
        </row>
        <row r="39">
          <cell r="E39">
            <v>93</v>
          </cell>
          <cell r="F39">
            <v>301</v>
          </cell>
        </row>
        <row r="40">
          <cell r="E40">
            <v>92</v>
          </cell>
          <cell r="F40">
            <v>299</v>
          </cell>
        </row>
        <row r="41">
          <cell r="E41">
            <v>89</v>
          </cell>
          <cell r="F41">
            <v>299</v>
          </cell>
        </row>
        <row r="42">
          <cell r="E42">
            <v>91</v>
          </cell>
          <cell r="F42">
            <v>298</v>
          </cell>
        </row>
        <row r="43">
          <cell r="E43">
            <v>95</v>
          </cell>
          <cell r="F43">
            <v>295</v>
          </cell>
        </row>
        <row r="44">
          <cell r="E44">
            <v>95</v>
          </cell>
          <cell r="F44">
            <v>296</v>
          </cell>
        </row>
        <row r="45">
          <cell r="E45">
            <v>101</v>
          </cell>
          <cell r="F45">
            <v>296</v>
          </cell>
        </row>
        <row r="46">
          <cell r="E46">
            <v>102</v>
          </cell>
          <cell r="F46">
            <v>296</v>
          </cell>
        </row>
        <row r="47">
          <cell r="E47">
            <v>97</v>
          </cell>
          <cell r="F47">
            <v>297</v>
          </cell>
        </row>
        <row r="48">
          <cell r="E48">
            <v>104</v>
          </cell>
          <cell r="F48">
            <v>299</v>
          </cell>
        </row>
        <row r="49">
          <cell r="E49">
            <v>99</v>
          </cell>
          <cell r="F49">
            <v>295</v>
          </cell>
        </row>
        <row r="50">
          <cell r="E50">
            <v>100</v>
          </cell>
          <cell r="F50">
            <v>294</v>
          </cell>
        </row>
        <row r="51">
          <cell r="E51">
            <v>91</v>
          </cell>
          <cell r="F51">
            <v>295</v>
          </cell>
        </row>
        <row r="52">
          <cell r="E52">
            <v>88</v>
          </cell>
          <cell r="F52">
            <v>293</v>
          </cell>
        </row>
        <row r="53">
          <cell r="E53">
            <v>84</v>
          </cell>
          <cell r="F53">
            <v>286</v>
          </cell>
        </row>
        <row r="54">
          <cell r="E54">
            <v>85</v>
          </cell>
          <cell r="F54">
            <v>293</v>
          </cell>
        </row>
        <row r="55">
          <cell r="E55">
            <v>86</v>
          </cell>
          <cell r="F55">
            <v>294</v>
          </cell>
        </row>
        <row r="56">
          <cell r="E56">
            <v>88</v>
          </cell>
          <cell r="F56">
            <v>296</v>
          </cell>
        </row>
        <row r="57">
          <cell r="E57">
            <v>91</v>
          </cell>
          <cell r="F57">
            <v>298</v>
          </cell>
        </row>
        <row r="58">
          <cell r="E58">
            <v>92</v>
          </cell>
          <cell r="F58">
            <v>300</v>
          </cell>
        </row>
        <row r="59">
          <cell r="E59">
            <v>90</v>
          </cell>
          <cell r="F59">
            <v>299</v>
          </cell>
        </row>
        <row r="60">
          <cell r="E60">
            <v>91</v>
          </cell>
          <cell r="F60">
            <v>299</v>
          </cell>
        </row>
      </sheetData>
      <sheetData sheetId="13">
        <row r="5">
          <cell r="E5">
            <v>30269</v>
          </cell>
          <cell r="F5">
            <v>24167</v>
          </cell>
          <cell r="G5">
            <v>1839</v>
          </cell>
          <cell r="H5">
            <v>47</v>
          </cell>
          <cell r="I5">
            <v>30</v>
          </cell>
          <cell r="J5">
            <v>1039</v>
          </cell>
          <cell r="K5">
            <v>197</v>
          </cell>
          <cell r="AU5">
            <v>30269</v>
          </cell>
          <cell r="AV5">
            <v>0</v>
          </cell>
          <cell r="AW5">
            <v>30497</v>
          </cell>
          <cell r="AX5">
            <v>0</v>
          </cell>
          <cell r="AY5">
            <v>30387</v>
          </cell>
          <cell r="AZ5">
            <v>0</v>
          </cell>
          <cell r="BA5">
            <v>30790</v>
          </cell>
          <cell r="BB5">
            <v>0</v>
          </cell>
          <cell r="BC5">
            <v>30126</v>
          </cell>
          <cell r="BD5">
            <v>0</v>
          </cell>
          <cell r="BE5">
            <v>30060</v>
          </cell>
          <cell r="BF5">
            <v>0</v>
          </cell>
          <cell r="BG5">
            <v>29446</v>
          </cell>
          <cell r="BH5">
            <v>0</v>
          </cell>
          <cell r="BI5">
            <v>29761</v>
          </cell>
          <cell r="BJ5">
            <v>0</v>
          </cell>
          <cell r="BK5">
            <v>29388</v>
          </cell>
          <cell r="BL5">
            <v>0</v>
          </cell>
          <cell r="BM5">
            <v>29538</v>
          </cell>
          <cell r="BN5">
            <v>0</v>
          </cell>
          <cell r="BO5">
            <v>29635</v>
          </cell>
          <cell r="BP5">
            <v>0</v>
          </cell>
          <cell r="BQ5">
            <v>29573</v>
          </cell>
          <cell r="BR5">
            <v>0</v>
          </cell>
          <cell r="BS5">
            <v>29962</v>
          </cell>
          <cell r="BT5">
            <v>0</v>
          </cell>
          <cell r="BU5">
            <v>30156</v>
          </cell>
          <cell r="BV5">
            <v>0</v>
          </cell>
          <cell r="BW5">
            <v>30005</v>
          </cell>
          <cell r="BX5">
            <v>0</v>
          </cell>
          <cell r="BY5">
            <v>30341</v>
          </cell>
          <cell r="BZ5">
            <v>0</v>
          </cell>
          <cell r="CA5">
            <v>30387</v>
          </cell>
          <cell r="CB5">
            <v>0</v>
          </cell>
          <cell r="CC5">
            <v>30290</v>
          </cell>
          <cell r="CD5">
            <v>0</v>
          </cell>
          <cell r="CE5">
            <v>30123</v>
          </cell>
          <cell r="CF5">
            <v>0</v>
          </cell>
          <cell r="CG5">
            <v>30366</v>
          </cell>
          <cell r="CH5">
            <v>0</v>
          </cell>
          <cell r="CI5">
            <v>30320</v>
          </cell>
          <cell r="CJ5">
            <v>0</v>
          </cell>
          <cell r="CK5">
            <v>30458</v>
          </cell>
          <cell r="CL5">
            <v>0</v>
          </cell>
          <cell r="CM5">
            <v>30127</v>
          </cell>
          <cell r="CN5">
            <v>0</v>
          </cell>
          <cell r="CO5">
            <v>30135</v>
          </cell>
          <cell r="CP5">
            <v>0</v>
          </cell>
        </row>
        <row r="6">
          <cell r="E6">
            <v>30497</v>
          </cell>
          <cell r="F6">
            <v>24045</v>
          </cell>
          <cell r="G6">
            <v>1848</v>
          </cell>
          <cell r="H6">
            <v>46</v>
          </cell>
          <cell r="I6">
            <v>30</v>
          </cell>
          <cell r="J6">
            <v>1034</v>
          </cell>
          <cell r="K6">
            <v>197</v>
          </cell>
          <cell r="AU6">
            <v>13138</v>
          </cell>
          <cell r="AV6">
            <v>0</v>
          </cell>
          <cell r="AW6">
            <v>13129</v>
          </cell>
          <cell r="AX6">
            <v>0</v>
          </cell>
          <cell r="AY6">
            <v>13016</v>
          </cell>
          <cell r="AZ6">
            <v>0</v>
          </cell>
          <cell r="BA6">
            <v>12982</v>
          </cell>
          <cell r="BB6">
            <v>0</v>
          </cell>
          <cell r="BC6">
            <v>12797</v>
          </cell>
          <cell r="BD6">
            <v>0</v>
          </cell>
          <cell r="BE6">
            <v>12730</v>
          </cell>
          <cell r="BF6">
            <v>0</v>
          </cell>
          <cell r="BG6">
            <v>12886</v>
          </cell>
          <cell r="BH6">
            <v>0</v>
          </cell>
          <cell r="BI6">
            <v>13209</v>
          </cell>
          <cell r="BJ6">
            <v>0</v>
          </cell>
          <cell r="BK6">
            <v>13159</v>
          </cell>
          <cell r="BL6">
            <v>0</v>
          </cell>
          <cell r="BM6">
            <v>13158</v>
          </cell>
          <cell r="BN6">
            <v>0</v>
          </cell>
          <cell r="BO6">
            <v>12982</v>
          </cell>
          <cell r="BP6">
            <v>0</v>
          </cell>
          <cell r="BQ6">
            <v>12802</v>
          </cell>
          <cell r="BR6">
            <v>0</v>
          </cell>
          <cell r="BS6">
            <v>13003</v>
          </cell>
          <cell r="BT6">
            <v>0</v>
          </cell>
          <cell r="BU6">
            <v>13129</v>
          </cell>
          <cell r="BV6">
            <v>0</v>
          </cell>
          <cell r="BW6">
            <v>13251</v>
          </cell>
          <cell r="BX6">
            <v>0</v>
          </cell>
          <cell r="BY6">
            <v>13331</v>
          </cell>
          <cell r="BZ6">
            <v>0</v>
          </cell>
          <cell r="CA6">
            <v>13436</v>
          </cell>
          <cell r="CB6">
            <v>0</v>
          </cell>
          <cell r="CC6">
            <v>13436</v>
          </cell>
          <cell r="CD6">
            <v>0</v>
          </cell>
          <cell r="CE6">
            <v>13318</v>
          </cell>
          <cell r="CF6">
            <v>0</v>
          </cell>
          <cell r="CG6">
            <v>13495</v>
          </cell>
          <cell r="CH6">
            <v>0</v>
          </cell>
          <cell r="CI6">
            <v>13490</v>
          </cell>
          <cell r="CJ6">
            <v>0</v>
          </cell>
          <cell r="CK6">
            <v>13499</v>
          </cell>
          <cell r="CL6">
            <v>0</v>
          </cell>
          <cell r="CM6">
            <v>13209</v>
          </cell>
          <cell r="CN6">
            <v>0</v>
          </cell>
          <cell r="CO6">
            <v>13175</v>
          </cell>
          <cell r="CP6">
            <v>0</v>
          </cell>
        </row>
        <row r="7">
          <cell r="E7">
            <v>30387</v>
          </cell>
          <cell r="F7">
            <v>24440</v>
          </cell>
          <cell r="G7">
            <v>1841</v>
          </cell>
          <cell r="H7">
            <v>45</v>
          </cell>
          <cell r="I7">
            <v>29</v>
          </cell>
          <cell r="J7">
            <v>1048</v>
          </cell>
          <cell r="K7">
            <v>197</v>
          </cell>
          <cell r="AU7">
            <v>24167</v>
          </cell>
          <cell r="AV7">
            <v>0</v>
          </cell>
          <cell r="AW7">
            <v>24045</v>
          </cell>
          <cell r="AX7">
            <v>0</v>
          </cell>
          <cell r="AY7">
            <v>24440</v>
          </cell>
          <cell r="AZ7">
            <v>0</v>
          </cell>
          <cell r="BA7">
            <v>24385</v>
          </cell>
          <cell r="BB7">
            <v>0</v>
          </cell>
          <cell r="BC7">
            <v>24209</v>
          </cell>
          <cell r="BD7">
            <v>0</v>
          </cell>
          <cell r="BE7">
            <v>24116</v>
          </cell>
          <cell r="BF7">
            <v>0</v>
          </cell>
          <cell r="BG7">
            <v>24242</v>
          </cell>
          <cell r="BH7">
            <v>0</v>
          </cell>
          <cell r="BI7">
            <v>23684</v>
          </cell>
          <cell r="BJ7">
            <v>0</v>
          </cell>
          <cell r="BK7">
            <v>23890</v>
          </cell>
          <cell r="BL7">
            <v>0</v>
          </cell>
          <cell r="BM7">
            <v>23952</v>
          </cell>
          <cell r="BN7">
            <v>0</v>
          </cell>
          <cell r="BO7">
            <v>23865</v>
          </cell>
          <cell r="BP7">
            <v>0</v>
          </cell>
          <cell r="BQ7">
            <v>23961</v>
          </cell>
          <cell r="BR7">
            <v>0</v>
          </cell>
          <cell r="BS7">
            <v>23969</v>
          </cell>
          <cell r="BT7">
            <v>0</v>
          </cell>
          <cell r="BU7">
            <v>24100</v>
          </cell>
          <cell r="BV7">
            <v>0</v>
          </cell>
          <cell r="BW7">
            <v>24393</v>
          </cell>
          <cell r="BX7">
            <v>0</v>
          </cell>
          <cell r="BY7">
            <v>24415</v>
          </cell>
          <cell r="BZ7">
            <v>0</v>
          </cell>
          <cell r="CA7">
            <v>24100</v>
          </cell>
          <cell r="CB7">
            <v>0</v>
          </cell>
          <cell r="CC7">
            <v>24112</v>
          </cell>
          <cell r="CD7">
            <v>0</v>
          </cell>
          <cell r="CE7">
            <v>23923</v>
          </cell>
          <cell r="CF7">
            <v>0</v>
          </cell>
          <cell r="CG7">
            <v>24083</v>
          </cell>
          <cell r="CH7">
            <v>0</v>
          </cell>
          <cell r="CI7">
            <v>24091</v>
          </cell>
          <cell r="CJ7">
            <v>0</v>
          </cell>
          <cell r="CK7">
            <v>24209</v>
          </cell>
          <cell r="CL7">
            <v>0</v>
          </cell>
          <cell r="CM7">
            <v>24133</v>
          </cell>
          <cell r="CN7">
            <v>0</v>
          </cell>
          <cell r="CO7">
            <v>24167</v>
          </cell>
          <cell r="CP7">
            <v>0</v>
          </cell>
        </row>
        <row r="8">
          <cell r="E8">
            <v>30790</v>
          </cell>
          <cell r="F8">
            <v>24385</v>
          </cell>
          <cell r="G8">
            <v>1970</v>
          </cell>
          <cell r="H8">
            <v>45</v>
          </cell>
          <cell r="I8">
            <v>30</v>
          </cell>
          <cell r="J8">
            <v>1053</v>
          </cell>
          <cell r="K8">
            <v>199</v>
          </cell>
          <cell r="AU8">
            <v>7917</v>
          </cell>
          <cell r="AV8">
            <v>0</v>
          </cell>
          <cell r="AW8">
            <v>7841</v>
          </cell>
          <cell r="AX8">
            <v>0</v>
          </cell>
          <cell r="AY8">
            <v>8001</v>
          </cell>
          <cell r="AZ8">
            <v>0</v>
          </cell>
          <cell r="BA8">
            <v>8022</v>
          </cell>
          <cell r="BB8">
            <v>0</v>
          </cell>
          <cell r="BC8">
            <v>7884</v>
          </cell>
          <cell r="BD8">
            <v>0</v>
          </cell>
          <cell r="BE8">
            <v>7791</v>
          </cell>
          <cell r="BF8">
            <v>0</v>
          </cell>
          <cell r="BG8">
            <v>7803</v>
          </cell>
          <cell r="BH8">
            <v>0</v>
          </cell>
          <cell r="BI8">
            <v>7741</v>
          </cell>
          <cell r="BJ8">
            <v>0</v>
          </cell>
          <cell r="BK8">
            <v>7661</v>
          </cell>
          <cell r="BL8">
            <v>0</v>
          </cell>
          <cell r="BM8">
            <v>7719</v>
          </cell>
          <cell r="BN8">
            <v>0</v>
          </cell>
          <cell r="BO8">
            <v>7691</v>
          </cell>
          <cell r="BP8">
            <v>0</v>
          </cell>
          <cell r="BQ8">
            <v>7702</v>
          </cell>
          <cell r="BR8">
            <v>0</v>
          </cell>
          <cell r="BS8">
            <v>7649</v>
          </cell>
          <cell r="BT8">
            <v>0</v>
          </cell>
          <cell r="BU8">
            <v>7656</v>
          </cell>
          <cell r="BV8">
            <v>0</v>
          </cell>
          <cell r="BW8">
            <v>7858</v>
          </cell>
          <cell r="BX8">
            <v>0</v>
          </cell>
          <cell r="BY8">
            <v>7829</v>
          </cell>
          <cell r="BZ8">
            <v>0</v>
          </cell>
          <cell r="CA8">
            <v>7611</v>
          </cell>
          <cell r="CB8">
            <v>0</v>
          </cell>
          <cell r="CC8">
            <v>7547</v>
          </cell>
          <cell r="CD8">
            <v>0</v>
          </cell>
          <cell r="CE8">
            <v>7531</v>
          </cell>
          <cell r="CF8">
            <v>0</v>
          </cell>
          <cell r="CG8">
            <v>7543</v>
          </cell>
          <cell r="CH8">
            <v>0</v>
          </cell>
          <cell r="CI8">
            <v>7598</v>
          </cell>
          <cell r="CJ8">
            <v>0</v>
          </cell>
          <cell r="CK8">
            <v>7635</v>
          </cell>
          <cell r="CL8">
            <v>0</v>
          </cell>
          <cell r="CM8">
            <v>7623</v>
          </cell>
          <cell r="CN8">
            <v>0</v>
          </cell>
          <cell r="CO8">
            <v>7644</v>
          </cell>
          <cell r="CP8">
            <v>0</v>
          </cell>
        </row>
        <row r="9">
          <cell r="E9">
            <v>30126</v>
          </cell>
          <cell r="F9">
            <v>24209</v>
          </cell>
          <cell r="G9">
            <v>2043</v>
          </cell>
          <cell r="H9">
            <v>46</v>
          </cell>
          <cell r="I9">
            <v>32</v>
          </cell>
          <cell r="J9">
            <v>1089</v>
          </cell>
          <cell r="K9">
            <v>201</v>
          </cell>
          <cell r="AU9">
            <v>197</v>
          </cell>
          <cell r="AV9">
            <v>0</v>
          </cell>
          <cell r="AW9">
            <v>197</v>
          </cell>
          <cell r="AX9">
            <v>0</v>
          </cell>
          <cell r="AY9">
            <v>197</v>
          </cell>
          <cell r="AZ9">
            <v>0</v>
          </cell>
          <cell r="BA9">
            <v>199</v>
          </cell>
          <cell r="BB9">
            <v>0</v>
          </cell>
          <cell r="BC9">
            <v>201</v>
          </cell>
          <cell r="BD9">
            <v>0</v>
          </cell>
          <cell r="BE9">
            <v>202</v>
          </cell>
          <cell r="BF9">
            <v>0</v>
          </cell>
          <cell r="BG9">
            <v>202</v>
          </cell>
          <cell r="BH9">
            <v>0</v>
          </cell>
          <cell r="BI9">
            <v>198</v>
          </cell>
          <cell r="BJ9">
            <v>0</v>
          </cell>
          <cell r="BK9">
            <v>199</v>
          </cell>
          <cell r="BL9">
            <v>0</v>
          </cell>
          <cell r="BM9">
            <v>198</v>
          </cell>
          <cell r="BN9">
            <v>0</v>
          </cell>
          <cell r="BO9">
            <v>200</v>
          </cell>
          <cell r="BP9">
            <v>0</v>
          </cell>
          <cell r="BQ9">
            <v>198</v>
          </cell>
          <cell r="BR9">
            <v>0</v>
          </cell>
          <cell r="BS9">
            <v>201</v>
          </cell>
          <cell r="BT9">
            <v>0</v>
          </cell>
          <cell r="BU9">
            <v>200</v>
          </cell>
          <cell r="BV9">
            <v>0</v>
          </cell>
          <cell r="BW9">
            <v>198</v>
          </cell>
          <cell r="BX9">
            <v>0</v>
          </cell>
          <cell r="BY9">
            <v>196</v>
          </cell>
          <cell r="BZ9">
            <v>0</v>
          </cell>
          <cell r="CA9">
            <v>197</v>
          </cell>
          <cell r="CB9">
            <v>0</v>
          </cell>
          <cell r="CC9">
            <v>198</v>
          </cell>
          <cell r="CD9">
            <v>0</v>
          </cell>
          <cell r="CE9">
            <v>197</v>
          </cell>
          <cell r="CF9">
            <v>0</v>
          </cell>
          <cell r="CG9">
            <v>197</v>
          </cell>
          <cell r="CH9">
            <v>0</v>
          </cell>
          <cell r="CI9">
            <v>198</v>
          </cell>
          <cell r="CJ9">
            <v>0</v>
          </cell>
          <cell r="CK9">
            <v>197</v>
          </cell>
          <cell r="CL9">
            <v>0</v>
          </cell>
          <cell r="CM9">
            <v>196</v>
          </cell>
          <cell r="CN9">
            <v>0</v>
          </cell>
          <cell r="CO9">
            <v>193</v>
          </cell>
          <cell r="CP9">
            <v>0</v>
          </cell>
        </row>
        <row r="10">
          <cell r="E10">
            <v>30060</v>
          </cell>
          <cell r="F10">
            <v>24116</v>
          </cell>
          <cell r="G10">
            <v>2082</v>
          </cell>
          <cell r="H10">
            <v>45</v>
          </cell>
          <cell r="I10">
            <v>34</v>
          </cell>
          <cell r="J10">
            <v>1083</v>
          </cell>
          <cell r="K10">
            <v>202</v>
          </cell>
          <cell r="AU10">
            <v>68</v>
          </cell>
          <cell r="AV10">
            <v>0</v>
          </cell>
          <cell r="AW10">
            <v>69</v>
          </cell>
          <cell r="AX10">
            <v>0</v>
          </cell>
          <cell r="AY10">
            <v>68</v>
          </cell>
          <cell r="AZ10">
            <v>0</v>
          </cell>
          <cell r="BA10">
            <v>68</v>
          </cell>
          <cell r="BB10">
            <v>0</v>
          </cell>
          <cell r="BC10">
            <v>69</v>
          </cell>
          <cell r="BD10">
            <v>0</v>
          </cell>
          <cell r="BE10">
            <v>69</v>
          </cell>
          <cell r="BF10">
            <v>0</v>
          </cell>
          <cell r="BG10">
            <v>67</v>
          </cell>
          <cell r="BH10">
            <v>0</v>
          </cell>
          <cell r="BI10">
            <v>65</v>
          </cell>
          <cell r="BJ10">
            <v>0</v>
          </cell>
          <cell r="BK10">
            <v>65</v>
          </cell>
          <cell r="BL10">
            <v>0</v>
          </cell>
          <cell r="BM10">
            <v>64</v>
          </cell>
          <cell r="BN10">
            <v>0</v>
          </cell>
          <cell r="BO10">
            <v>65</v>
          </cell>
          <cell r="BP10">
            <v>0</v>
          </cell>
          <cell r="BQ10">
            <v>64</v>
          </cell>
          <cell r="BR10">
            <v>0</v>
          </cell>
          <cell r="BS10">
            <v>65</v>
          </cell>
          <cell r="BT10">
            <v>0</v>
          </cell>
          <cell r="BU10">
            <v>65</v>
          </cell>
          <cell r="BV10">
            <v>0</v>
          </cell>
          <cell r="BW10">
            <v>65</v>
          </cell>
          <cell r="BX10">
            <v>0</v>
          </cell>
          <cell r="BY10">
            <v>64</v>
          </cell>
          <cell r="BZ10">
            <v>0</v>
          </cell>
          <cell r="CA10">
            <v>67</v>
          </cell>
          <cell r="CB10">
            <v>0</v>
          </cell>
          <cell r="CC10">
            <v>68</v>
          </cell>
          <cell r="CD10">
            <v>0</v>
          </cell>
          <cell r="CE10">
            <v>67</v>
          </cell>
          <cell r="CF10">
            <v>0</v>
          </cell>
          <cell r="CG10">
            <v>68</v>
          </cell>
          <cell r="CH10">
            <v>0</v>
          </cell>
          <cell r="CI10">
            <v>68</v>
          </cell>
          <cell r="CJ10">
            <v>0</v>
          </cell>
          <cell r="CK10">
            <v>67</v>
          </cell>
          <cell r="CL10">
            <v>0</v>
          </cell>
          <cell r="CM10">
            <v>67</v>
          </cell>
          <cell r="CN10">
            <v>0</v>
          </cell>
          <cell r="CO10">
            <v>67</v>
          </cell>
          <cell r="CP10">
            <v>0</v>
          </cell>
        </row>
        <row r="11">
          <cell r="E11">
            <v>29446</v>
          </cell>
          <cell r="F11">
            <v>24242</v>
          </cell>
          <cell r="G11">
            <v>1986</v>
          </cell>
          <cell r="H11">
            <v>53</v>
          </cell>
          <cell r="I11">
            <v>34</v>
          </cell>
          <cell r="J11">
            <v>1055</v>
          </cell>
          <cell r="K11">
            <v>202</v>
          </cell>
          <cell r="AU11">
            <v>1839</v>
          </cell>
          <cell r="AV11">
            <v>0</v>
          </cell>
          <cell r="AW11">
            <v>1848</v>
          </cell>
          <cell r="AX11">
            <v>0</v>
          </cell>
          <cell r="AY11">
            <v>1841</v>
          </cell>
          <cell r="AZ11">
            <v>0</v>
          </cell>
          <cell r="BA11">
            <v>1970</v>
          </cell>
          <cell r="BB11">
            <v>0</v>
          </cell>
          <cell r="BC11">
            <v>2043</v>
          </cell>
          <cell r="BD11">
            <v>0</v>
          </cell>
          <cell r="BE11">
            <v>2082</v>
          </cell>
          <cell r="BF11">
            <v>0</v>
          </cell>
          <cell r="BG11">
            <v>1986</v>
          </cell>
          <cell r="BH11">
            <v>0</v>
          </cell>
          <cell r="BI11">
            <v>1928</v>
          </cell>
          <cell r="BJ11">
            <v>0</v>
          </cell>
          <cell r="BK11">
            <v>1901</v>
          </cell>
          <cell r="BL11">
            <v>0</v>
          </cell>
          <cell r="BM11">
            <v>1876</v>
          </cell>
          <cell r="BN11">
            <v>0</v>
          </cell>
          <cell r="BO11">
            <v>1907</v>
          </cell>
          <cell r="BP11">
            <v>0</v>
          </cell>
          <cell r="BQ11">
            <v>1914</v>
          </cell>
          <cell r="BR11">
            <v>0</v>
          </cell>
          <cell r="BS11">
            <v>1925</v>
          </cell>
          <cell r="BT11">
            <v>0</v>
          </cell>
          <cell r="BU11">
            <v>1953</v>
          </cell>
          <cell r="BV11">
            <v>0</v>
          </cell>
          <cell r="BW11">
            <v>1932</v>
          </cell>
          <cell r="BX11">
            <v>0</v>
          </cell>
          <cell r="BY11">
            <v>1926</v>
          </cell>
          <cell r="BZ11">
            <v>0</v>
          </cell>
          <cell r="CA11">
            <v>1925</v>
          </cell>
          <cell r="CB11">
            <v>0</v>
          </cell>
          <cell r="CC11">
            <v>1941</v>
          </cell>
          <cell r="CD11">
            <v>0</v>
          </cell>
          <cell r="CE11">
            <v>1964</v>
          </cell>
          <cell r="CF11">
            <v>0</v>
          </cell>
          <cell r="CG11">
            <v>1977</v>
          </cell>
          <cell r="CH11">
            <v>0</v>
          </cell>
          <cell r="CI11">
            <v>1977</v>
          </cell>
          <cell r="CJ11">
            <v>0</v>
          </cell>
          <cell r="CK11">
            <v>1958</v>
          </cell>
          <cell r="CL11">
            <v>0</v>
          </cell>
          <cell r="CM11">
            <v>1957</v>
          </cell>
          <cell r="CN11">
            <v>0</v>
          </cell>
          <cell r="CO11">
            <v>1965</v>
          </cell>
          <cell r="CP11">
            <v>0</v>
          </cell>
        </row>
        <row r="12">
          <cell r="E12">
            <v>29761</v>
          </cell>
          <cell r="F12">
            <v>23684</v>
          </cell>
          <cell r="G12">
            <v>1928</v>
          </cell>
          <cell r="H12">
            <v>45</v>
          </cell>
          <cell r="I12">
            <v>34</v>
          </cell>
          <cell r="J12">
            <v>1034</v>
          </cell>
          <cell r="K12">
            <v>198</v>
          </cell>
          <cell r="AU12">
            <v>1068</v>
          </cell>
          <cell r="AV12">
            <v>0</v>
          </cell>
          <cell r="AW12">
            <v>1073</v>
          </cell>
          <cell r="AX12">
            <v>0</v>
          </cell>
          <cell r="AY12">
            <v>1063</v>
          </cell>
          <cell r="AZ12">
            <v>0</v>
          </cell>
          <cell r="BA12">
            <v>1152</v>
          </cell>
          <cell r="BB12">
            <v>0</v>
          </cell>
          <cell r="BC12">
            <v>1176</v>
          </cell>
          <cell r="BD12">
            <v>0</v>
          </cell>
          <cell r="BE12">
            <v>1195</v>
          </cell>
          <cell r="BF12">
            <v>0</v>
          </cell>
          <cell r="BG12">
            <v>1120</v>
          </cell>
          <cell r="BH12">
            <v>0</v>
          </cell>
          <cell r="BI12">
            <v>1092</v>
          </cell>
          <cell r="BJ12">
            <v>0</v>
          </cell>
          <cell r="BK12">
            <v>1076</v>
          </cell>
          <cell r="BL12">
            <v>0</v>
          </cell>
          <cell r="BM12">
            <v>1063</v>
          </cell>
          <cell r="BN12">
            <v>0</v>
          </cell>
          <cell r="BO12">
            <v>1071</v>
          </cell>
          <cell r="BP12">
            <v>0</v>
          </cell>
          <cell r="BQ12">
            <v>1071</v>
          </cell>
          <cell r="BR12">
            <v>0</v>
          </cell>
          <cell r="BS12">
            <v>1068</v>
          </cell>
          <cell r="BT12">
            <v>0</v>
          </cell>
          <cell r="BU12">
            <v>1082</v>
          </cell>
          <cell r="BV12">
            <v>0</v>
          </cell>
          <cell r="BW12">
            <v>1070</v>
          </cell>
          <cell r="BX12">
            <v>0</v>
          </cell>
          <cell r="BY12">
            <v>1075</v>
          </cell>
          <cell r="BZ12">
            <v>0</v>
          </cell>
          <cell r="CA12">
            <v>1068</v>
          </cell>
          <cell r="CB12">
            <v>0</v>
          </cell>
          <cell r="CC12">
            <v>1074</v>
          </cell>
          <cell r="CD12">
            <v>0</v>
          </cell>
          <cell r="CE12">
            <v>1079</v>
          </cell>
          <cell r="CF12">
            <v>0</v>
          </cell>
          <cell r="CG12">
            <v>1084</v>
          </cell>
          <cell r="CH12">
            <v>0</v>
          </cell>
          <cell r="CI12">
            <v>1087</v>
          </cell>
          <cell r="CJ12">
            <v>0</v>
          </cell>
          <cell r="CK12">
            <v>1101</v>
          </cell>
          <cell r="CL12">
            <v>0</v>
          </cell>
          <cell r="CM12">
            <v>1095</v>
          </cell>
          <cell r="CN12">
            <v>0</v>
          </cell>
          <cell r="CO12">
            <v>1099</v>
          </cell>
          <cell r="CP12">
            <v>0</v>
          </cell>
        </row>
        <row r="13">
          <cell r="E13">
            <v>29388</v>
          </cell>
          <cell r="F13">
            <v>23890</v>
          </cell>
          <cell r="G13">
            <v>1901</v>
          </cell>
          <cell r="H13">
            <v>44</v>
          </cell>
          <cell r="I13">
            <v>33</v>
          </cell>
          <cell r="J13">
            <v>1068</v>
          </cell>
          <cell r="K13">
            <v>199</v>
          </cell>
          <cell r="AU13">
            <v>47</v>
          </cell>
          <cell r="AV13">
            <v>0</v>
          </cell>
          <cell r="AW13">
            <v>46</v>
          </cell>
          <cell r="AX13">
            <v>0</v>
          </cell>
          <cell r="AY13">
            <v>45</v>
          </cell>
          <cell r="AZ13">
            <v>0</v>
          </cell>
          <cell r="BA13">
            <v>45</v>
          </cell>
          <cell r="BB13">
            <v>0</v>
          </cell>
          <cell r="BC13">
            <v>46</v>
          </cell>
          <cell r="BD13">
            <v>0</v>
          </cell>
          <cell r="BE13">
            <v>45</v>
          </cell>
          <cell r="BF13">
            <v>0</v>
          </cell>
          <cell r="BG13">
            <v>53</v>
          </cell>
          <cell r="BH13">
            <v>0</v>
          </cell>
          <cell r="BI13">
            <v>45</v>
          </cell>
          <cell r="BJ13">
            <v>0</v>
          </cell>
          <cell r="BK13">
            <v>44</v>
          </cell>
          <cell r="BL13">
            <v>0</v>
          </cell>
          <cell r="BM13">
            <v>46</v>
          </cell>
          <cell r="BN13">
            <v>0</v>
          </cell>
          <cell r="BO13">
            <v>45</v>
          </cell>
          <cell r="BP13">
            <v>0</v>
          </cell>
          <cell r="BQ13">
            <v>46</v>
          </cell>
          <cell r="BR13">
            <v>0</v>
          </cell>
          <cell r="BS13">
            <v>53</v>
          </cell>
          <cell r="BT13">
            <v>0</v>
          </cell>
          <cell r="BU13">
            <v>54</v>
          </cell>
          <cell r="BV13">
            <v>0</v>
          </cell>
          <cell r="BW13">
            <v>47</v>
          </cell>
          <cell r="BX13">
            <v>0</v>
          </cell>
          <cell r="BY13">
            <v>47</v>
          </cell>
          <cell r="BZ13">
            <v>0</v>
          </cell>
          <cell r="CA13">
            <v>48</v>
          </cell>
          <cell r="CB13">
            <v>0</v>
          </cell>
          <cell r="CC13">
            <v>48</v>
          </cell>
          <cell r="CD13">
            <v>0</v>
          </cell>
          <cell r="CE13">
            <v>48</v>
          </cell>
          <cell r="CF13">
            <v>0</v>
          </cell>
          <cell r="CG13">
            <v>48</v>
          </cell>
          <cell r="CH13">
            <v>0</v>
          </cell>
          <cell r="CI13">
            <v>48</v>
          </cell>
          <cell r="CJ13">
            <v>0</v>
          </cell>
          <cell r="CK13">
            <v>54</v>
          </cell>
          <cell r="CL13">
            <v>0</v>
          </cell>
          <cell r="CM13">
            <v>48</v>
          </cell>
          <cell r="CN13">
            <v>0</v>
          </cell>
          <cell r="CO13">
            <v>48</v>
          </cell>
          <cell r="CP13">
            <v>0</v>
          </cell>
        </row>
        <row r="14">
          <cell r="E14">
            <v>29538</v>
          </cell>
          <cell r="F14">
            <v>23952</v>
          </cell>
          <cell r="G14">
            <v>1876</v>
          </cell>
          <cell r="H14">
            <v>46</v>
          </cell>
          <cell r="I14">
            <v>32</v>
          </cell>
          <cell r="J14">
            <v>1092</v>
          </cell>
          <cell r="K14">
            <v>198</v>
          </cell>
          <cell r="AU14">
            <v>27</v>
          </cell>
          <cell r="AV14">
            <v>0</v>
          </cell>
          <cell r="AW14">
            <v>30</v>
          </cell>
          <cell r="AX14">
            <v>0</v>
          </cell>
          <cell r="AY14">
            <v>30</v>
          </cell>
          <cell r="AZ14">
            <v>0</v>
          </cell>
          <cell r="BA14">
            <v>29</v>
          </cell>
          <cell r="BB14">
            <v>0</v>
          </cell>
          <cell r="BC14">
            <v>30</v>
          </cell>
          <cell r="BD14">
            <v>0</v>
          </cell>
          <cell r="BE14">
            <v>28</v>
          </cell>
          <cell r="BF14">
            <v>0</v>
          </cell>
          <cell r="BG14">
            <v>20</v>
          </cell>
          <cell r="BH14">
            <v>0</v>
          </cell>
          <cell r="BI14">
            <v>29</v>
          </cell>
          <cell r="BJ14">
            <v>0</v>
          </cell>
          <cell r="BK14">
            <v>30</v>
          </cell>
          <cell r="BL14">
            <v>0</v>
          </cell>
          <cell r="BM14">
            <v>29</v>
          </cell>
          <cell r="BN14">
            <v>0</v>
          </cell>
          <cell r="BO14">
            <v>29</v>
          </cell>
          <cell r="BP14">
            <v>0</v>
          </cell>
          <cell r="BQ14">
            <v>29</v>
          </cell>
          <cell r="BR14">
            <v>0</v>
          </cell>
          <cell r="BS14">
            <v>22</v>
          </cell>
          <cell r="BT14">
            <v>0</v>
          </cell>
          <cell r="BU14">
            <v>21</v>
          </cell>
          <cell r="BV14">
            <v>0</v>
          </cell>
          <cell r="BW14">
            <v>28</v>
          </cell>
          <cell r="BX14">
            <v>0</v>
          </cell>
          <cell r="BY14">
            <v>28</v>
          </cell>
          <cell r="BZ14">
            <v>0</v>
          </cell>
          <cell r="CA14">
            <v>29</v>
          </cell>
          <cell r="CB14">
            <v>0</v>
          </cell>
          <cell r="CC14">
            <v>28</v>
          </cell>
          <cell r="CD14">
            <v>0</v>
          </cell>
          <cell r="CE14">
            <v>28</v>
          </cell>
          <cell r="CF14">
            <v>0</v>
          </cell>
          <cell r="CG14">
            <v>29</v>
          </cell>
          <cell r="CH14">
            <v>0</v>
          </cell>
          <cell r="CI14">
            <v>29</v>
          </cell>
          <cell r="CJ14">
            <v>0</v>
          </cell>
          <cell r="CK14">
            <v>33</v>
          </cell>
          <cell r="CL14">
            <v>0</v>
          </cell>
          <cell r="CM14">
            <v>29</v>
          </cell>
          <cell r="CN14">
            <v>0</v>
          </cell>
          <cell r="CO14">
            <v>28</v>
          </cell>
          <cell r="CP14">
            <v>0</v>
          </cell>
        </row>
        <row r="15">
          <cell r="E15">
            <v>29635</v>
          </cell>
          <cell r="F15">
            <v>23865</v>
          </cell>
          <cell r="G15">
            <v>1907</v>
          </cell>
          <cell r="H15">
            <v>45</v>
          </cell>
          <cell r="I15">
            <v>34</v>
          </cell>
          <cell r="J15">
            <v>1108</v>
          </cell>
          <cell r="K15">
            <v>200</v>
          </cell>
          <cell r="AU15">
            <v>30</v>
          </cell>
          <cell r="AV15">
            <v>0</v>
          </cell>
          <cell r="AW15">
            <v>30</v>
          </cell>
          <cell r="AX15">
            <v>0</v>
          </cell>
          <cell r="AY15">
            <v>29</v>
          </cell>
          <cell r="AZ15">
            <v>0</v>
          </cell>
          <cell r="BA15">
            <v>30</v>
          </cell>
          <cell r="BB15">
            <v>0</v>
          </cell>
          <cell r="BC15">
            <v>32</v>
          </cell>
          <cell r="BD15">
            <v>0</v>
          </cell>
          <cell r="BE15">
            <v>34</v>
          </cell>
          <cell r="BF15">
            <v>0</v>
          </cell>
          <cell r="BG15">
            <v>34</v>
          </cell>
          <cell r="BH15">
            <v>0</v>
          </cell>
          <cell r="BI15">
            <v>34</v>
          </cell>
          <cell r="BJ15">
            <v>0</v>
          </cell>
          <cell r="BK15">
            <v>33</v>
          </cell>
          <cell r="BL15">
            <v>0</v>
          </cell>
          <cell r="BM15">
            <v>32</v>
          </cell>
          <cell r="BN15">
            <v>0</v>
          </cell>
          <cell r="BO15">
            <v>34</v>
          </cell>
          <cell r="BP15">
            <v>0</v>
          </cell>
          <cell r="BQ15">
            <v>35</v>
          </cell>
          <cell r="BR15">
            <v>0</v>
          </cell>
          <cell r="BS15">
            <v>34</v>
          </cell>
          <cell r="BT15">
            <v>0</v>
          </cell>
          <cell r="BU15">
            <v>35</v>
          </cell>
          <cell r="BV15">
            <v>0</v>
          </cell>
          <cell r="BW15">
            <v>32</v>
          </cell>
          <cell r="BX15">
            <v>0</v>
          </cell>
          <cell r="BY15">
            <v>32</v>
          </cell>
          <cell r="BZ15">
            <v>0</v>
          </cell>
          <cell r="CA15">
            <v>31</v>
          </cell>
          <cell r="CB15">
            <v>0</v>
          </cell>
          <cell r="CC15">
            <v>31</v>
          </cell>
          <cell r="CD15">
            <v>0</v>
          </cell>
          <cell r="CE15">
            <v>31</v>
          </cell>
          <cell r="CF15">
            <v>0</v>
          </cell>
          <cell r="CG15">
            <v>32</v>
          </cell>
          <cell r="CH15">
            <v>0</v>
          </cell>
          <cell r="CI15">
            <v>32</v>
          </cell>
          <cell r="CJ15">
            <v>0</v>
          </cell>
          <cell r="CK15">
            <v>32</v>
          </cell>
          <cell r="CL15">
            <v>0</v>
          </cell>
          <cell r="CM15">
            <v>31</v>
          </cell>
          <cell r="CN15">
            <v>0</v>
          </cell>
          <cell r="CO15">
            <v>30</v>
          </cell>
          <cell r="CP15">
            <v>0</v>
          </cell>
        </row>
        <row r="16">
          <cell r="E16">
            <v>29573</v>
          </cell>
          <cell r="F16">
            <v>23961</v>
          </cell>
          <cell r="G16">
            <v>1914</v>
          </cell>
          <cell r="H16">
            <v>46</v>
          </cell>
          <cell r="I16">
            <v>35</v>
          </cell>
          <cell r="J16">
            <v>1166</v>
          </cell>
          <cell r="K16">
            <v>198</v>
          </cell>
          <cell r="AU16">
            <v>17</v>
          </cell>
          <cell r="AV16">
            <v>0</v>
          </cell>
          <cell r="AW16">
            <v>17</v>
          </cell>
          <cell r="AX16">
            <v>0</v>
          </cell>
          <cell r="AY16">
            <v>17</v>
          </cell>
          <cell r="AZ16">
            <v>0</v>
          </cell>
          <cell r="BA16">
            <v>17</v>
          </cell>
          <cell r="BB16">
            <v>0</v>
          </cell>
          <cell r="BC16">
            <v>17</v>
          </cell>
          <cell r="BD16">
            <v>0</v>
          </cell>
          <cell r="BE16">
            <v>17</v>
          </cell>
          <cell r="BF16">
            <v>0</v>
          </cell>
          <cell r="BG16">
            <v>19</v>
          </cell>
          <cell r="BH16">
            <v>0</v>
          </cell>
          <cell r="BI16">
            <v>19</v>
          </cell>
          <cell r="BJ16">
            <v>0</v>
          </cell>
          <cell r="BK16">
            <v>18</v>
          </cell>
          <cell r="BL16">
            <v>0</v>
          </cell>
          <cell r="BM16">
            <v>17</v>
          </cell>
          <cell r="BN16">
            <v>0</v>
          </cell>
          <cell r="BO16">
            <v>20</v>
          </cell>
          <cell r="BP16">
            <v>0</v>
          </cell>
          <cell r="BQ16">
            <v>20</v>
          </cell>
          <cell r="BR16">
            <v>0</v>
          </cell>
          <cell r="BS16">
            <v>20</v>
          </cell>
          <cell r="BT16">
            <v>0</v>
          </cell>
          <cell r="BU16">
            <v>20</v>
          </cell>
          <cell r="BV16">
            <v>0</v>
          </cell>
          <cell r="BW16">
            <v>18</v>
          </cell>
          <cell r="BX16">
            <v>0</v>
          </cell>
          <cell r="BY16">
            <v>19</v>
          </cell>
          <cell r="BZ16">
            <v>0</v>
          </cell>
          <cell r="CA16">
            <v>19</v>
          </cell>
          <cell r="CB16">
            <v>0</v>
          </cell>
          <cell r="CC16">
            <v>18</v>
          </cell>
          <cell r="CD16">
            <v>0</v>
          </cell>
          <cell r="CE16">
            <v>19</v>
          </cell>
          <cell r="CF16">
            <v>0</v>
          </cell>
          <cell r="CG16">
            <v>20</v>
          </cell>
          <cell r="CH16">
            <v>0</v>
          </cell>
          <cell r="CI16">
            <v>19</v>
          </cell>
          <cell r="CJ16">
            <v>0</v>
          </cell>
          <cell r="CK16">
            <v>17</v>
          </cell>
          <cell r="CL16">
            <v>0</v>
          </cell>
          <cell r="CM16">
            <v>16</v>
          </cell>
          <cell r="CN16">
            <v>0</v>
          </cell>
          <cell r="CO16">
            <v>15</v>
          </cell>
          <cell r="CP16">
            <v>0</v>
          </cell>
        </row>
        <row r="17">
          <cell r="E17">
            <v>29962</v>
          </cell>
          <cell r="F17">
            <v>23969</v>
          </cell>
          <cell r="G17">
            <v>1925</v>
          </cell>
          <cell r="H17">
            <v>53</v>
          </cell>
          <cell r="I17">
            <v>34</v>
          </cell>
          <cell r="J17">
            <v>1188</v>
          </cell>
          <cell r="K17">
            <v>201</v>
          </cell>
          <cell r="AU17">
            <v>1039</v>
          </cell>
          <cell r="AV17">
            <v>0</v>
          </cell>
          <cell r="AW17">
            <v>1034</v>
          </cell>
          <cell r="AX17">
            <v>0</v>
          </cell>
          <cell r="AY17">
            <v>1048</v>
          </cell>
          <cell r="AZ17">
            <v>0</v>
          </cell>
          <cell r="BA17">
            <v>1053</v>
          </cell>
          <cell r="BB17">
            <v>0</v>
          </cell>
          <cell r="BC17">
            <v>1089</v>
          </cell>
          <cell r="BD17">
            <v>0</v>
          </cell>
          <cell r="BE17">
            <v>1083</v>
          </cell>
          <cell r="BF17">
            <v>0</v>
          </cell>
          <cell r="BG17">
            <v>1055</v>
          </cell>
          <cell r="BH17">
            <v>0</v>
          </cell>
          <cell r="BI17">
            <v>1034</v>
          </cell>
          <cell r="BJ17">
            <v>0</v>
          </cell>
          <cell r="BK17">
            <v>1068</v>
          </cell>
          <cell r="BL17">
            <v>0</v>
          </cell>
          <cell r="BM17">
            <v>1092</v>
          </cell>
          <cell r="BN17">
            <v>0</v>
          </cell>
          <cell r="BO17">
            <v>1108</v>
          </cell>
          <cell r="BP17">
            <v>0</v>
          </cell>
          <cell r="BQ17">
            <v>1166</v>
          </cell>
          <cell r="BR17">
            <v>0</v>
          </cell>
          <cell r="BS17">
            <v>1188</v>
          </cell>
          <cell r="BT17">
            <v>0</v>
          </cell>
          <cell r="BU17">
            <v>1215</v>
          </cell>
          <cell r="BV17">
            <v>0</v>
          </cell>
          <cell r="BW17">
            <v>1161</v>
          </cell>
          <cell r="BX17">
            <v>0</v>
          </cell>
          <cell r="BY17">
            <v>1171</v>
          </cell>
          <cell r="BZ17">
            <v>0</v>
          </cell>
          <cell r="CA17">
            <v>1186</v>
          </cell>
          <cell r="CB17">
            <v>0</v>
          </cell>
          <cell r="CC17">
            <v>1187</v>
          </cell>
          <cell r="CD17">
            <v>0</v>
          </cell>
          <cell r="CE17">
            <v>1183</v>
          </cell>
          <cell r="CF17">
            <v>0</v>
          </cell>
          <cell r="CG17">
            <v>1189</v>
          </cell>
          <cell r="CH17">
            <v>0</v>
          </cell>
          <cell r="CI17">
            <v>1195</v>
          </cell>
          <cell r="CJ17">
            <v>0</v>
          </cell>
          <cell r="CK17">
            <v>1197</v>
          </cell>
          <cell r="CL17">
            <v>0</v>
          </cell>
          <cell r="CM17">
            <v>1174</v>
          </cell>
          <cell r="CN17">
            <v>0</v>
          </cell>
          <cell r="CO17">
            <v>1173</v>
          </cell>
          <cell r="CP17">
            <v>0</v>
          </cell>
        </row>
        <row r="18">
          <cell r="E18">
            <v>30156</v>
          </cell>
          <cell r="F18">
            <v>24100</v>
          </cell>
          <cell r="G18">
            <v>1953</v>
          </cell>
          <cell r="H18">
            <v>54</v>
          </cell>
          <cell r="I18">
            <v>35</v>
          </cell>
          <cell r="J18">
            <v>1215</v>
          </cell>
          <cell r="K18">
            <v>200</v>
          </cell>
          <cell r="AU18">
            <v>572</v>
          </cell>
          <cell r="AV18">
            <v>0</v>
          </cell>
          <cell r="AW18">
            <v>570</v>
          </cell>
          <cell r="AX18">
            <v>0</v>
          </cell>
          <cell r="AY18">
            <v>571</v>
          </cell>
          <cell r="AZ18">
            <v>0</v>
          </cell>
          <cell r="BA18">
            <v>558</v>
          </cell>
          <cell r="BB18">
            <v>0</v>
          </cell>
          <cell r="BC18">
            <v>565</v>
          </cell>
          <cell r="BD18">
            <v>0</v>
          </cell>
          <cell r="BE18">
            <v>571</v>
          </cell>
          <cell r="BF18">
            <v>0</v>
          </cell>
          <cell r="BG18">
            <v>569</v>
          </cell>
          <cell r="BH18">
            <v>0</v>
          </cell>
          <cell r="BI18">
            <v>569</v>
          </cell>
          <cell r="BJ18">
            <v>0</v>
          </cell>
          <cell r="BK18">
            <v>602</v>
          </cell>
          <cell r="BL18">
            <v>0</v>
          </cell>
          <cell r="BM18">
            <v>627</v>
          </cell>
          <cell r="BN18">
            <v>0</v>
          </cell>
          <cell r="BO18">
            <v>627</v>
          </cell>
          <cell r="BP18">
            <v>0</v>
          </cell>
          <cell r="BQ18">
            <v>658</v>
          </cell>
          <cell r="BR18">
            <v>0</v>
          </cell>
          <cell r="BS18">
            <v>662</v>
          </cell>
          <cell r="BT18">
            <v>0</v>
          </cell>
          <cell r="BU18">
            <v>663</v>
          </cell>
          <cell r="BV18">
            <v>0</v>
          </cell>
          <cell r="BW18">
            <v>578</v>
          </cell>
          <cell r="BX18">
            <v>0</v>
          </cell>
          <cell r="BY18">
            <v>585</v>
          </cell>
          <cell r="BZ18">
            <v>0</v>
          </cell>
          <cell r="CA18">
            <v>592</v>
          </cell>
          <cell r="CB18">
            <v>0</v>
          </cell>
          <cell r="CC18">
            <v>591</v>
          </cell>
          <cell r="CD18">
            <v>0</v>
          </cell>
          <cell r="CE18">
            <v>592</v>
          </cell>
          <cell r="CF18">
            <v>0</v>
          </cell>
          <cell r="CG18">
            <v>592</v>
          </cell>
          <cell r="CH18">
            <v>0</v>
          </cell>
          <cell r="CI18">
            <v>595</v>
          </cell>
          <cell r="CJ18">
            <v>0</v>
          </cell>
          <cell r="CK18">
            <v>606</v>
          </cell>
          <cell r="CL18">
            <v>0</v>
          </cell>
          <cell r="CM18">
            <v>606</v>
          </cell>
          <cell r="CN18">
            <v>0</v>
          </cell>
          <cell r="CO18">
            <v>603</v>
          </cell>
          <cell r="CP18">
            <v>0</v>
          </cell>
        </row>
        <row r="19">
          <cell r="E19">
            <v>30005</v>
          </cell>
          <cell r="F19">
            <v>24393</v>
          </cell>
          <cell r="G19">
            <v>1932</v>
          </cell>
          <cell r="H19">
            <v>47</v>
          </cell>
          <cell r="I19">
            <v>32</v>
          </cell>
          <cell r="J19">
            <v>1161</v>
          </cell>
          <cell r="K19">
            <v>198</v>
          </cell>
        </row>
        <row r="20">
          <cell r="E20">
            <v>30341</v>
          </cell>
          <cell r="F20">
            <v>24415</v>
          </cell>
          <cell r="G20">
            <v>1926</v>
          </cell>
          <cell r="H20">
            <v>47</v>
          </cell>
          <cell r="I20">
            <v>32</v>
          </cell>
          <cell r="J20">
            <v>1171</v>
          </cell>
          <cell r="K20">
            <v>196</v>
          </cell>
        </row>
        <row r="21">
          <cell r="E21">
            <v>30387</v>
          </cell>
          <cell r="F21">
            <v>24100</v>
          </cell>
          <cell r="G21">
            <v>1925</v>
          </cell>
          <cell r="H21">
            <v>48</v>
          </cell>
          <cell r="I21">
            <v>31</v>
          </cell>
          <cell r="J21">
            <v>1186</v>
          </cell>
          <cell r="K21">
            <v>197</v>
          </cell>
        </row>
        <row r="22">
          <cell r="E22">
            <v>30290</v>
          </cell>
          <cell r="F22">
            <v>24112</v>
          </cell>
          <cell r="G22">
            <v>1941</v>
          </cell>
          <cell r="H22">
            <v>48</v>
          </cell>
          <cell r="I22">
            <v>31</v>
          </cell>
          <cell r="J22">
            <v>1187</v>
          </cell>
          <cell r="K22">
            <v>198</v>
          </cell>
        </row>
        <row r="23">
          <cell r="E23">
            <v>30123</v>
          </cell>
          <cell r="F23">
            <v>23923</v>
          </cell>
          <cell r="G23">
            <v>1964</v>
          </cell>
          <cell r="H23">
            <v>48</v>
          </cell>
          <cell r="I23">
            <v>31</v>
          </cell>
          <cell r="J23">
            <v>1183</v>
          </cell>
          <cell r="K23">
            <v>197</v>
          </cell>
        </row>
        <row r="24">
          <cell r="E24">
            <v>30366</v>
          </cell>
          <cell r="F24">
            <v>24083</v>
          </cell>
          <cell r="G24">
            <v>1977</v>
          </cell>
          <cell r="H24">
            <v>48</v>
          </cell>
          <cell r="I24">
            <v>32</v>
          </cell>
          <cell r="J24">
            <v>1189</v>
          </cell>
          <cell r="K24">
            <v>197</v>
          </cell>
        </row>
        <row r="25">
          <cell r="E25">
            <v>30320</v>
          </cell>
          <cell r="F25">
            <v>24091</v>
          </cell>
          <cell r="G25">
            <v>1977</v>
          </cell>
          <cell r="H25">
            <v>48</v>
          </cell>
          <cell r="I25">
            <v>32</v>
          </cell>
          <cell r="J25">
            <v>1195</v>
          </cell>
          <cell r="K25">
            <v>198</v>
          </cell>
        </row>
        <row r="26">
          <cell r="E26">
            <v>30458</v>
          </cell>
          <cell r="F26">
            <v>24209</v>
          </cell>
          <cell r="G26">
            <v>1958</v>
          </cell>
          <cell r="H26">
            <v>54</v>
          </cell>
          <cell r="I26">
            <v>32</v>
          </cell>
          <cell r="J26">
            <v>1197</v>
          </cell>
          <cell r="K26">
            <v>197</v>
          </cell>
        </row>
        <row r="27">
          <cell r="E27">
            <v>30127</v>
          </cell>
          <cell r="F27">
            <v>24133</v>
          </cell>
          <cell r="G27">
            <v>1957</v>
          </cell>
          <cell r="H27">
            <v>48</v>
          </cell>
          <cell r="I27">
            <v>31</v>
          </cell>
          <cell r="J27">
            <v>1174</v>
          </cell>
          <cell r="K27">
            <v>196</v>
          </cell>
        </row>
        <row r="28">
          <cell r="E28">
            <v>30135</v>
          </cell>
          <cell r="F28">
            <v>24167</v>
          </cell>
          <cell r="G28">
            <v>1965</v>
          </cell>
          <cell r="H28">
            <v>48</v>
          </cell>
          <cell r="I28">
            <v>30</v>
          </cell>
          <cell r="J28">
            <v>1173</v>
          </cell>
          <cell r="K28">
            <v>193</v>
          </cell>
        </row>
        <row r="37">
          <cell r="E37">
            <v>13138</v>
          </cell>
          <cell r="F37">
            <v>7917</v>
          </cell>
          <cell r="G37">
            <v>1068</v>
          </cell>
          <cell r="H37">
            <v>27</v>
          </cell>
          <cell r="I37">
            <v>17</v>
          </cell>
          <cell r="J37">
            <v>572</v>
          </cell>
          <cell r="K37">
            <v>68</v>
          </cell>
        </row>
        <row r="38">
          <cell r="E38">
            <v>13129</v>
          </cell>
          <cell r="F38">
            <v>7841</v>
          </cell>
          <cell r="G38">
            <v>1073</v>
          </cell>
          <cell r="H38">
            <v>30</v>
          </cell>
          <cell r="I38">
            <v>17</v>
          </cell>
          <cell r="J38">
            <v>570</v>
          </cell>
          <cell r="K38">
            <v>69</v>
          </cell>
        </row>
        <row r="39">
          <cell r="E39">
            <v>13016</v>
          </cell>
          <cell r="F39">
            <v>8001</v>
          </cell>
          <cell r="G39">
            <v>1063</v>
          </cell>
          <cell r="H39">
            <v>30</v>
          </cell>
          <cell r="I39">
            <v>17</v>
          </cell>
          <cell r="J39">
            <v>571</v>
          </cell>
          <cell r="K39">
            <v>68</v>
          </cell>
        </row>
        <row r="40">
          <cell r="E40">
            <v>12982</v>
          </cell>
          <cell r="F40">
            <v>8022</v>
          </cell>
          <cell r="G40">
            <v>1152</v>
          </cell>
          <cell r="H40">
            <v>29</v>
          </cell>
          <cell r="I40">
            <v>17</v>
          </cell>
          <cell r="J40">
            <v>558</v>
          </cell>
          <cell r="K40">
            <v>68</v>
          </cell>
        </row>
        <row r="41">
          <cell r="E41">
            <v>12797</v>
          </cell>
          <cell r="F41">
            <v>7884</v>
          </cell>
          <cell r="G41">
            <v>1176</v>
          </cell>
          <cell r="H41">
            <v>30</v>
          </cell>
          <cell r="I41">
            <v>17</v>
          </cell>
          <cell r="J41">
            <v>565</v>
          </cell>
          <cell r="K41">
            <v>69</v>
          </cell>
        </row>
        <row r="42">
          <cell r="E42">
            <v>12730</v>
          </cell>
          <cell r="F42">
            <v>7791</v>
          </cell>
          <cell r="G42">
            <v>1195</v>
          </cell>
          <cell r="H42">
            <v>28</v>
          </cell>
          <cell r="I42">
            <v>17</v>
          </cell>
          <cell r="J42">
            <v>571</v>
          </cell>
          <cell r="K42">
            <v>69</v>
          </cell>
        </row>
        <row r="43">
          <cell r="E43">
            <v>12886</v>
          </cell>
          <cell r="F43">
            <v>7803</v>
          </cell>
          <cell r="G43">
            <v>1120</v>
          </cell>
          <cell r="H43">
            <v>20</v>
          </cell>
          <cell r="I43">
            <v>19</v>
          </cell>
          <cell r="J43">
            <v>569</v>
          </cell>
          <cell r="K43">
            <v>67</v>
          </cell>
        </row>
        <row r="44">
          <cell r="E44">
            <v>13209</v>
          </cell>
          <cell r="F44">
            <v>7741</v>
          </cell>
          <cell r="G44">
            <v>1092</v>
          </cell>
          <cell r="H44">
            <v>29</v>
          </cell>
          <cell r="I44">
            <v>19</v>
          </cell>
          <cell r="J44">
            <v>569</v>
          </cell>
          <cell r="K44">
            <v>65</v>
          </cell>
        </row>
        <row r="45">
          <cell r="E45">
            <v>13159</v>
          </cell>
          <cell r="F45">
            <v>7661</v>
          </cell>
          <cell r="G45">
            <v>1076</v>
          </cell>
          <cell r="H45">
            <v>30</v>
          </cell>
          <cell r="I45">
            <v>18</v>
          </cell>
          <cell r="J45">
            <v>602</v>
          </cell>
          <cell r="K45">
            <v>65</v>
          </cell>
        </row>
        <row r="46">
          <cell r="E46">
            <v>13158</v>
          </cell>
          <cell r="F46">
            <v>7719</v>
          </cell>
          <cell r="G46">
            <v>1063</v>
          </cell>
          <cell r="H46">
            <v>29</v>
          </cell>
          <cell r="I46">
            <v>17</v>
          </cell>
          <cell r="J46">
            <v>627</v>
          </cell>
          <cell r="K46">
            <v>64</v>
          </cell>
        </row>
        <row r="47">
          <cell r="E47">
            <v>12982</v>
          </cell>
          <cell r="F47">
            <v>7691</v>
          </cell>
          <cell r="G47">
            <v>1071</v>
          </cell>
          <cell r="H47">
            <v>29</v>
          </cell>
          <cell r="I47">
            <v>20</v>
          </cell>
          <cell r="J47">
            <v>627</v>
          </cell>
          <cell r="K47">
            <v>65</v>
          </cell>
        </row>
        <row r="48">
          <cell r="E48">
            <v>12802</v>
          </cell>
          <cell r="F48">
            <v>7702</v>
          </cell>
          <cell r="G48">
            <v>1071</v>
          </cell>
          <cell r="H48">
            <v>29</v>
          </cell>
          <cell r="I48">
            <v>20</v>
          </cell>
          <cell r="J48">
            <v>658</v>
          </cell>
          <cell r="K48">
            <v>64</v>
          </cell>
        </row>
        <row r="49">
          <cell r="E49">
            <v>13003</v>
          </cell>
          <cell r="F49">
            <v>7649</v>
          </cell>
          <cell r="G49">
            <v>1068</v>
          </cell>
          <cell r="H49">
            <v>22</v>
          </cell>
          <cell r="I49">
            <v>20</v>
          </cell>
          <cell r="J49">
            <v>662</v>
          </cell>
          <cell r="K49">
            <v>65</v>
          </cell>
        </row>
        <row r="50">
          <cell r="E50">
            <v>13129</v>
          </cell>
          <cell r="F50">
            <v>7656</v>
          </cell>
          <cell r="G50">
            <v>1082</v>
          </cell>
          <cell r="H50">
            <v>21</v>
          </cell>
          <cell r="I50">
            <v>20</v>
          </cell>
          <cell r="J50">
            <v>663</v>
          </cell>
          <cell r="K50">
            <v>65</v>
          </cell>
        </row>
        <row r="51">
          <cell r="E51">
            <v>13251</v>
          </cell>
          <cell r="F51">
            <v>7858</v>
          </cell>
          <cell r="G51">
            <v>1070</v>
          </cell>
          <cell r="H51">
            <v>28</v>
          </cell>
          <cell r="I51">
            <v>18</v>
          </cell>
          <cell r="J51">
            <v>578</v>
          </cell>
          <cell r="K51">
            <v>65</v>
          </cell>
        </row>
        <row r="52">
          <cell r="E52">
            <v>13331</v>
          </cell>
          <cell r="F52">
            <v>7829</v>
          </cell>
          <cell r="G52">
            <v>1075</v>
          </cell>
          <cell r="H52">
            <v>28</v>
          </cell>
          <cell r="I52">
            <v>19</v>
          </cell>
          <cell r="J52">
            <v>585</v>
          </cell>
          <cell r="K52">
            <v>64</v>
          </cell>
        </row>
        <row r="53">
          <cell r="E53">
            <v>13436</v>
          </cell>
          <cell r="F53">
            <v>7611</v>
          </cell>
          <cell r="G53">
            <v>1068</v>
          </cell>
          <cell r="H53">
            <v>29</v>
          </cell>
          <cell r="I53">
            <v>19</v>
          </cell>
          <cell r="J53">
            <v>592</v>
          </cell>
          <cell r="K53">
            <v>67</v>
          </cell>
        </row>
        <row r="54">
          <cell r="E54">
            <v>13436</v>
          </cell>
          <cell r="F54">
            <v>7547</v>
          </cell>
          <cell r="G54">
            <v>1074</v>
          </cell>
          <cell r="H54">
            <v>28</v>
          </cell>
          <cell r="I54">
            <v>18</v>
          </cell>
          <cell r="J54">
            <v>591</v>
          </cell>
          <cell r="K54">
            <v>68</v>
          </cell>
        </row>
        <row r="55">
          <cell r="E55">
            <v>13318</v>
          </cell>
          <cell r="F55">
            <v>7531</v>
          </cell>
          <cell r="G55">
            <v>1079</v>
          </cell>
          <cell r="H55">
            <v>28</v>
          </cell>
          <cell r="I55">
            <v>19</v>
          </cell>
          <cell r="J55">
            <v>592</v>
          </cell>
          <cell r="K55">
            <v>67</v>
          </cell>
        </row>
        <row r="56">
          <cell r="E56">
            <v>13495</v>
          </cell>
          <cell r="F56">
            <v>7543</v>
          </cell>
          <cell r="G56">
            <v>1084</v>
          </cell>
          <cell r="H56">
            <v>29</v>
          </cell>
          <cell r="I56">
            <v>20</v>
          </cell>
          <cell r="J56">
            <v>592</v>
          </cell>
          <cell r="K56">
            <v>68</v>
          </cell>
        </row>
        <row r="57">
          <cell r="E57">
            <v>13490</v>
          </cell>
          <cell r="F57">
            <v>7598</v>
          </cell>
          <cell r="G57">
            <v>1087</v>
          </cell>
          <cell r="H57">
            <v>29</v>
          </cell>
          <cell r="I57">
            <v>19</v>
          </cell>
          <cell r="J57">
            <v>595</v>
          </cell>
          <cell r="K57">
            <v>68</v>
          </cell>
        </row>
        <row r="58">
          <cell r="E58">
            <v>13499</v>
          </cell>
          <cell r="F58">
            <v>7635</v>
          </cell>
          <cell r="G58">
            <v>1101</v>
          </cell>
          <cell r="H58">
            <v>33</v>
          </cell>
          <cell r="I58">
            <v>17</v>
          </cell>
          <cell r="J58">
            <v>606</v>
          </cell>
          <cell r="K58">
            <v>67</v>
          </cell>
        </row>
        <row r="59">
          <cell r="E59">
            <v>13209</v>
          </cell>
          <cell r="F59">
            <v>7623</v>
          </cell>
          <cell r="G59">
            <v>1095</v>
          </cell>
          <cell r="H59">
            <v>29</v>
          </cell>
          <cell r="I59">
            <v>16</v>
          </cell>
          <cell r="J59">
            <v>606</v>
          </cell>
          <cell r="K59">
            <v>67</v>
          </cell>
        </row>
        <row r="60">
          <cell r="E60">
            <v>13175</v>
          </cell>
          <cell r="F60">
            <v>7644</v>
          </cell>
          <cell r="G60">
            <v>1099</v>
          </cell>
          <cell r="H60">
            <v>28</v>
          </cell>
          <cell r="I60">
            <v>15</v>
          </cell>
          <cell r="J60">
            <v>603</v>
          </cell>
          <cell r="K60">
            <v>67</v>
          </cell>
        </row>
      </sheetData>
      <sheetData sheetId="14">
        <row r="5">
          <cell r="E5">
            <v>2640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N481"/>
  <sheetViews>
    <sheetView tabSelected="1" view="pageBreakPreview" zoomScale="85" zoomScaleNormal="85" zoomScaleSheetLayoutView="85" workbookViewId="0">
      <pane xSplit="4" ySplit="8" topLeftCell="E9" activePane="bottomRight" state="frozen"/>
      <selection activeCell="A67" sqref="A67:A68"/>
      <selection pane="topRight" activeCell="A67" sqref="A67:A68"/>
      <selection pane="bottomLeft" activeCell="A67" sqref="A67:A68"/>
      <selection pane="bottomRight" activeCell="E6" sqref="E6:AB6"/>
    </sheetView>
  </sheetViews>
  <sheetFormatPr defaultColWidth="6.42578125" defaultRowHeight="12.75" x14ac:dyDescent="0.2"/>
  <cols>
    <col min="1" max="1" width="38" style="1" customWidth="1"/>
    <col min="2" max="2" width="11.85546875" style="2" customWidth="1"/>
    <col min="3" max="4" width="6.42578125" style="3"/>
    <col min="5" max="5" width="8.85546875" style="3" customWidth="1"/>
    <col min="6" max="21" width="8.5703125" style="3" bestFit="1" customWidth="1"/>
    <col min="22" max="22" width="8.42578125" style="3" customWidth="1"/>
    <col min="23" max="28" width="8.5703125" style="3" bestFit="1" customWidth="1"/>
    <col min="29" max="29" width="13.42578125" style="74" customWidth="1"/>
    <col min="30" max="30" width="7.85546875" style="5" customWidth="1"/>
    <col min="31" max="16384" width="6.42578125" style="5"/>
  </cols>
  <sheetData>
    <row r="1" spans="1:29" x14ac:dyDescent="0.2">
      <c r="AC1" s="4"/>
    </row>
    <row r="2" spans="1:29" x14ac:dyDescent="0.2">
      <c r="AC2" s="4"/>
    </row>
    <row r="3" spans="1:29" s="6" customFormat="1" ht="18" x14ac:dyDescent="0.25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</row>
    <row r="4" spans="1:29" s="6" customFormat="1" ht="18" x14ac:dyDescent="0.2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</row>
    <row r="5" spans="1:29" ht="18.75" thickBot="1" x14ac:dyDescent="0.3">
      <c r="A5" s="7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8"/>
    </row>
    <row r="6" spans="1:29" ht="19.5" customHeight="1" thickBot="1" x14ac:dyDescent="0.25">
      <c r="A6" s="112" t="s">
        <v>2</v>
      </c>
      <c r="B6" s="113" t="s">
        <v>3</v>
      </c>
      <c r="C6" s="114" t="s">
        <v>4</v>
      </c>
      <c r="D6" s="115" t="s">
        <v>5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7" t="s">
        <v>6</v>
      </c>
    </row>
    <row r="7" spans="1:29" ht="59.25" customHeight="1" thickBot="1" x14ac:dyDescent="0.25">
      <c r="A7" s="112"/>
      <c r="B7" s="113"/>
      <c r="C7" s="114"/>
      <c r="D7" s="115"/>
      <c r="E7" s="10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11" t="s">
        <v>19</v>
      </c>
      <c r="R7" s="11" t="s">
        <v>20</v>
      </c>
      <c r="S7" s="11" t="s">
        <v>21</v>
      </c>
      <c r="T7" s="11" t="s">
        <v>22</v>
      </c>
      <c r="U7" s="11" t="s">
        <v>23</v>
      </c>
      <c r="V7" s="11" t="s">
        <v>24</v>
      </c>
      <c r="W7" s="11" t="s">
        <v>25</v>
      </c>
      <c r="X7" s="11" t="s">
        <v>26</v>
      </c>
      <c r="Y7" s="11" t="s">
        <v>27</v>
      </c>
      <c r="Z7" s="11" t="s">
        <v>28</v>
      </c>
      <c r="AA7" s="11" t="s">
        <v>29</v>
      </c>
      <c r="AB7" s="12" t="s">
        <v>30</v>
      </c>
      <c r="AC7" s="117"/>
    </row>
    <row r="8" spans="1:29" ht="12.95" customHeight="1" thickBot="1" x14ac:dyDescent="0.25">
      <c r="A8" s="13" t="s">
        <v>31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6"/>
    </row>
    <row r="9" spans="1:29" ht="12.95" customHeight="1" x14ac:dyDescent="0.2">
      <c r="A9" s="17" t="s">
        <v>32</v>
      </c>
      <c r="B9" s="124" t="s">
        <v>33</v>
      </c>
      <c r="C9" s="18" t="s">
        <v>34</v>
      </c>
      <c r="D9" s="18" t="s">
        <v>35</v>
      </c>
      <c r="E9" s="19">
        <v>37.200000000000003</v>
      </c>
      <c r="F9" s="19">
        <v>37.200000000000003</v>
      </c>
      <c r="G9" s="19">
        <v>37.200000000000003</v>
      </c>
      <c r="H9" s="19">
        <v>37.200000000000003</v>
      </c>
      <c r="I9" s="19">
        <v>37.200000000000003</v>
      </c>
      <c r="J9" s="19">
        <v>37.200000000000003</v>
      </c>
      <c r="K9" s="19">
        <v>37.200000000000003</v>
      </c>
      <c r="L9" s="19">
        <v>37.200000000000003</v>
      </c>
      <c r="M9" s="19">
        <v>37.200000000000003</v>
      </c>
      <c r="N9" s="19">
        <v>37.200000000000003</v>
      </c>
      <c r="O9" s="19">
        <v>37.200000000000003</v>
      </c>
      <c r="P9" s="19">
        <v>37.200000000000003</v>
      </c>
      <c r="Q9" s="19">
        <v>37.200000000000003</v>
      </c>
      <c r="R9" s="19">
        <v>37.200000000000003</v>
      </c>
      <c r="S9" s="19">
        <v>37.200000000000003</v>
      </c>
      <c r="T9" s="19">
        <v>37.200000000000003</v>
      </c>
      <c r="U9" s="19">
        <v>37.200000000000003</v>
      </c>
      <c r="V9" s="19">
        <v>37.200000000000003</v>
      </c>
      <c r="W9" s="19">
        <v>37.200000000000003</v>
      </c>
      <c r="X9" s="19">
        <v>37.200000000000003</v>
      </c>
      <c r="Y9" s="19">
        <v>37.200000000000003</v>
      </c>
      <c r="Z9" s="19">
        <v>37.200000000000003</v>
      </c>
      <c r="AA9" s="19">
        <v>37.200000000000003</v>
      </c>
      <c r="AB9" s="19">
        <v>37.200000000000003</v>
      </c>
      <c r="AC9" s="20"/>
    </row>
    <row r="10" spans="1:29" ht="12.95" customHeight="1" x14ac:dyDescent="0.2">
      <c r="A10" s="17" t="s">
        <v>36</v>
      </c>
      <c r="B10" s="125"/>
      <c r="C10" s="21" t="s">
        <v>37</v>
      </c>
      <c r="D10" s="21" t="s">
        <v>38</v>
      </c>
      <c r="E10" s="22">
        <f>'[1]ПС Сов.-Сосн.'!$E5/1000</f>
        <v>30.268999999999998</v>
      </c>
      <c r="F10" s="22">
        <f>'[1]ПС Сов.-Сосн.'!$E6/1000</f>
        <v>30.497</v>
      </c>
      <c r="G10" s="22">
        <f>'[1]ПС Сов.-Сосн.'!$E7/1000</f>
        <v>30.387</v>
      </c>
      <c r="H10" s="22">
        <f>'[1]ПС Сов.-Сосн.'!$E8/1000</f>
        <v>30.79</v>
      </c>
      <c r="I10" s="22">
        <f>'[1]ПС Сов.-Сосн.'!$E9/1000</f>
        <v>30.126000000000001</v>
      </c>
      <c r="J10" s="22">
        <f>'[1]ПС Сов.-Сосн.'!$E10/1000</f>
        <v>30.06</v>
      </c>
      <c r="K10" s="22">
        <f>'[1]ПС Сов.-Сосн.'!$E11/1000</f>
        <v>29.446000000000002</v>
      </c>
      <c r="L10" s="22">
        <f>'[1]ПС Сов.-Сосн.'!$E12/1000</f>
        <v>29.760999999999999</v>
      </c>
      <c r="M10" s="22">
        <f>'[1]ПС Сов.-Сосн.'!$E13/1000</f>
        <v>29.388000000000002</v>
      </c>
      <c r="N10" s="22">
        <f>'[1]ПС Сов.-Сосн.'!$E14/1000</f>
        <v>29.538</v>
      </c>
      <c r="O10" s="22">
        <f>'[1]ПС Сов.-Сосн.'!$E15/1000</f>
        <v>29.635000000000002</v>
      </c>
      <c r="P10" s="22">
        <f>'[1]ПС Сов.-Сосн.'!$E16/1000</f>
        <v>29.573</v>
      </c>
      <c r="Q10" s="22">
        <f>'[1]ПС Сов.-Сосн.'!$E17/1000</f>
        <v>29.962</v>
      </c>
      <c r="R10" s="22">
        <f>'[1]ПС Сов.-Сосн.'!$E18/1000</f>
        <v>30.155999999999999</v>
      </c>
      <c r="S10" s="22">
        <f>'[1]ПС Сов.-Сосн.'!$E19/1000</f>
        <v>30.004999999999999</v>
      </c>
      <c r="T10" s="22">
        <f>'[1]ПС Сов.-Сосн.'!$E20/1000</f>
        <v>30.341000000000001</v>
      </c>
      <c r="U10" s="22">
        <f>'[1]ПС Сов.-Сосн.'!$E21/1000</f>
        <v>30.387</v>
      </c>
      <c r="V10" s="22">
        <f>'[1]ПС Сов.-Сосн.'!$E22/1000</f>
        <v>30.29</v>
      </c>
      <c r="W10" s="22">
        <f>'[1]ПС Сов.-Сосн.'!$E23/1000</f>
        <v>30.123000000000001</v>
      </c>
      <c r="X10" s="22">
        <f>'[1]ПС Сов.-Сосн.'!$E24/1000</f>
        <v>30.366</v>
      </c>
      <c r="Y10" s="22">
        <f>'[1]ПС Сов.-Сосн.'!$E25/1000</f>
        <v>30.32</v>
      </c>
      <c r="Z10" s="22">
        <f>'[1]ПС Сов.-Сосн.'!$E26/1000</f>
        <v>30.457999999999998</v>
      </c>
      <c r="AA10" s="22">
        <f>'[1]ПС Сов.-Сосн.'!$E27/1000</f>
        <v>30.126999999999999</v>
      </c>
      <c r="AB10" s="22">
        <f>'[1]ПС Сов.-Сосн.'!$E28/1000</f>
        <v>30.135000000000002</v>
      </c>
      <c r="AC10" s="23"/>
    </row>
    <row r="11" spans="1:29" ht="12.95" customHeight="1" x14ac:dyDescent="0.2">
      <c r="A11" s="17" t="s">
        <v>39</v>
      </c>
      <c r="B11" s="125"/>
      <c r="C11" s="21" t="s">
        <v>40</v>
      </c>
      <c r="D11" s="21" t="s">
        <v>41</v>
      </c>
      <c r="E11" s="22">
        <f>'[1]ПС Сов.-Сосн.'!$E37/1000</f>
        <v>13.138</v>
      </c>
      <c r="F11" s="22">
        <f>'[1]ПС Сов.-Сосн.'!$E38/1000</f>
        <v>13.129</v>
      </c>
      <c r="G11" s="22">
        <f>'[1]ПС Сов.-Сосн.'!$E39/1000</f>
        <v>13.016</v>
      </c>
      <c r="H11" s="22">
        <f>'[1]ПС Сов.-Сосн.'!$E40/1000</f>
        <v>12.981999999999999</v>
      </c>
      <c r="I11" s="22">
        <f>'[1]ПС Сов.-Сосн.'!$E41/1000</f>
        <v>12.797000000000001</v>
      </c>
      <c r="J11" s="22">
        <f>'[1]ПС Сов.-Сосн.'!$E42/1000</f>
        <v>12.73</v>
      </c>
      <c r="K11" s="22">
        <f>'[1]ПС Сов.-Сосн.'!$E43/1000</f>
        <v>12.885999999999999</v>
      </c>
      <c r="L11" s="22">
        <f>'[1]ПС Сов.-Сосн.'!$E44/1000</f>
        <v>13.209</v>
      </c>
      <c r="M11" s="22">
        <f>'[1]ПС Сов.-Сосн.'!$E45/1000</f>
        <v>13.159000000000001</v>
      </c>
      <c r="N11" s="22">
        <f>'[1]ПС Сов.-Сосн.'!$E46/1000</f>
        <v>13.157999999999999</v>
      </c>
      <c r="O11" s="22">
        <f>'[1]ПС Сов.-Сосн.'!$E47/1000</f>
        <v>12.981999999999999</v>
      </c>
      <c r="P11" s="22">
        <f>'[1]ПС Сов.-Сосн.'!$E48/1000</f>
        <v>12.802</v>
      </c>
      <c r="Q11" s="22">
        <f>'[1]ПС Сов.-Сосн.'!$E49/1000</f>
        <v>13.003</v>
      </c>
      <c r="R11" s="22">
        <f>'[1]ПС Сов.-Сосн.'!$E50/1000</f>
        <v>13.129</v>
      </c>
      <c r="S11" s="22">
        <f>'[1]ПС Сов.-Сосн.'!$E51/1000</f>
        <v>13.250999999999999</v>
      </c>
      <c r="T11" s="22">
        <f>'[1]ПС Сов.-Сосн.'!$E52/1000</f>
        <v>13.331</v>
      </c>
      <c r="U11" s="22">
        <f>'[1]ПС Сов.-Сосн.'!$E53/1000</f>
        <v>13.436</v>
      </c>
      <c r="V11" s="22">
        <f>'[1]ПС Сов.-Сосн.'!$E54/1000</f>
        <v>13.436</v>
      </c>
      <c r="W11" s="22">
        <f>'[1]ПС Сов.-Сосн.'!$E55/1000</f>
        <v>13.318</v>
      </c>
      <c r="X11" s="22">
        <f>'[1]ПС Сов.-Сосн.'!$E56/1000</f>
        <v>13.494999999999999</v>
      </c>
      <c r="Y11" s="22">
        <f>'[1]ПС Сов.-Сосн.'!$E57/1000</f>
        <v>13.49</v>
      </c>
      <c r="Z11" s="22">
        <f>'[1]ПС Сов.-Сосн.'!$E58/1000</f>
        <v>13.499000000000001</v>
      </c>
      <c r="AA11" s="22">
        <f>'[1]ПС Сов.-Сосн.'!$E59/1000</f>
        <v>13.209</v>
      </c>
      <c r="AB11" s="22">
        <f>'[1]ПС Сов.-Сосн.'!$E60/1000</f>
        <v>13.175000000000001</v>
      </c>
      <c r="AC11" s="23"/>
    </row>
    <row r="12" spans="1:29" ht="12.95" customHeight="1" x14ac:dyDescent="0.2">
      <c r="A12" s="17" t="s">
        <v>42</v>
      </c>
      <c r="B12" s="125"/>
      <c r="C12" s="21" t="s">
        <v>43</v>
      </c>
      <c r="D12" s="21" t="s">
        <v>44</v>
      </c>
      <c r="E12" s="24">
        <f>ROUND(1000*SQRT(E10*E10+E11*E11)/(SQRT(3)*E9),1)</f>
        <v>512.1</v>
      </c>
      <c r="F12" s="24">
        <f t="shared" ref="F12:AB12" si="0">ROUND(1000*SQRT(F10*F10+F11*F11)/(SQRT(3)*F9),1)</f>
        <v>515.29999999999995</v>
      </c>
      <c r="G12" s="24">
        <f t="shared" si="0"/>
        <v>513.1</v>
      </c>
      <c r="H12" s="24">
        <f t="shared" si="0"/>
        <v>518.6</v>
      </c>
      <c r="I12" s="24">
        <f t="shared" si="0"/>
        <v>508</v>
      </c>
      <c r="J12" s="24">
        <f t="shared" si="0"/>
        <v>506.6</v>
      </c>
      <c r="K12" s="24">
        <f t="shared" si="0"/>
        <v>498.9</v>
      </c>
      <c r="L12" s="24">
        <f t="shared" si="0"/>
        <v>505.3</v>
      </c>
      <c r="M12" s="24">
        <f t="shared" si="0"/>
        <v>499.7</v>
      </c>
      <c r="N12" s="24">
        <f t="shared" si="0"/>
        <v>501.9</v>
      </c>
      <c r="O12" s="24">
        <f t="shared" si="0"/>
        <v>502.1</v>
      </c>
      <c r="P12" s="24">
        <f t="shared" si="0"/>
        <v>500.1</v>
      </c>
      <c r="Q12" s="24">
        <f t="shared" si="0"/>
        <v>506.9</v>
      </c>
      <c r="R12" s="24">
        <f t="shared" si="0"/>
        <v>510.5</v>
      </c>
      <c r="S12" s="24">
        <f t="shared" si="0"/>
        <v>509.1</v>
      </c>
      <c r="T12" s="24">
        <f t="shared" si="0"/>
        <v>514.29999999999995</v>
      </c>
      <c r="U12" s="24">
        <f t="shared" si="0"/>
        <v>515.70000000000005</v>
      </c>
      <c r="V12" s="24">
        <f t="shared" si="0"/>
        <v>514.29999999999995</v>
      </c>
      <c r="W12" s="24">
        <f t="shared" si="0"/>
        <v>511.2</v>
      </c>
      <c r="X12" s="24">
        <f t="shared" si="0"/>
        <v>515.70000000000005</v>
      </c>
      <c r="Y12" s="24">
        <f t="shared" si="0"/>
        <v>515</v>
      </c>
      <c r="Z12" s="24">
        <f t="shared" si="0"/>
        <v>517.1</v>
      </c>
      <c r="AA12" s="24">
        <f t="shared" si="0"/>
        <v>510.5</v>
      </c>
      <c r="AB12" s="24">
        <f t="shared" si="0"/>
        <v>510.4</v>
      </c>
      <c r="AC12" s="23"/>
    </row>
    <row r="13" spans="1:29" ht="12.95" customHeight="1" x14ac:dyDescent="0.2">
      <c r="A13" s="127" t="s">
        <v>45</v>
      </c>
      <c r="B13" s="125"/>
      <c r="C13" s="25" t="s">
        <v>46</v>
      </c>
      <c r="D13" s="25"/>
      <c r="E13" s="26">
        <f>E11/E10</f>
        <v>0.43404142852423272</v>
      </c>
      <c r="F13" s="26">
        <f t="shared" ref="F13:AB13" si="1">F11/F10</f>
        <v>0.43050136078958584</v>
      </c>
      <c r="G13" s="26">
        <f t="shared" si="1"/>
        <v>0.42834106690361007</v>
      </c>
      <c r="H13" s="26">
        <f t="shared" si="1"/>
        <v>0.42163039948035075</v>
      </c>
      <c r="I13" s="26">
        <f t="shared" si="1"/>
        <v>0.42478257983137491</v>
      </c>
      <c r="J13" s="26">
        <f t="shared" si="1"/>
        <v>0.42348636061210915</v>
      </c>
      <c r="K13" s="26">
        <f t="shared" si="1"/>
        <v>0.43761461658629353</v>
      </c>
      <c r="L13" s="26">
        <f t="shared" si="1"/>
        <v>0.44383589261113537</v>
      </c>
      <c r="M13" s="26">
        <f t="shared" si="1"/>
        <v>0.44776779637947461</v>
      </c>
      <c r="N13" s="26">
        <f t="shared" si="1"/>
        <v>0.44546008531383302</v>
      </c>
      <c r="O13" s="26">
        <f t="shared" si="1"/>
        <v>0.43806310106293228</v>
      </c>
      <c r="P13" s="26">
        <f t="shared" si="1"/>
        <v>0.43289487032090079</v>
      </c>
      <c r="Q13" s="26">
        <f t="shared" si="1"/>
        <v>0.43398304519057473</v>
      </c>
      <c r="R13" s="26">
        <f t="shared" si="1"/>
        <v>0.43536941238891103</v>
      </c>
      <c r="S13" s="26">
        <f t="shared" si="1"/>
        <v>0.44162639560073319</v>
      </c>
      <c r="T13" s="26">
        <f t="shared" si="1"/>
        <v>0.43937246629972643</v>
      </c>
      <c r="U13" s="26">
        <f t="shared" si="1"/>
        <v>0.44216276697271861</v>
      </c>
      <c r="V13" s="26">
        <f t="shared" si="1"/>
        <v>0.44357873885770882</v>
      </c>
      <c r="W13" s="26">
        <f t="shared" si="1"/>
        <v>0.44212063871460344</v>
      </c>
      <c r="X13" s="26">
        <f t="shared" si="1"/>
        <v>0.44441151287624314</v>
      </c>
      <c r="Y13" s="26">
        <f t="shared" si="1"/>
        <v>0.44492084432717677</v>
      </c>
      <c r="Z13" s="26">
        <f t="shared" si="1"/>
        <v>0.44320047278219193</v>
      </c>
      <c r="AA13" s="26">
        <f t="shared" si="1"/>
        <v>0.43844392073555283</v>
      </c>
      <c r="AB13" s="26">
        <f t="shared" si="1"/>
        <v>0.43719926995188318</v>
      </c>
      <c r="AC13" s="27"/>
    </row>
    <row r="14" spans="1:29" ht="12.95" customHeight="1" x14ac:dyDescent="0.2">
      <c r="A14" s="128"/>
      <c r="B14" s="126"/>
      <c r="C14" s="25" t="s">
        <v>47</v>
      </c>
      <c r="D14" s="25"/>
      <c r="E14" s="26">
        <f>E10/(SQRT(E10*E10+E11*E11))</f>
        <v>0.91731848944048788</v>
      </c>
      <c r="F14" s="26">
        <f t="shared" ref="F14:AB14" si="2">F10/(SQRT(F10*F10+F11*F11))</f>
        <v>0.91850198968436192</v>
      </c>
      <c r="G14" s="26">
        <f t="shared" si="2"/>
        <v>0.91922168195756193</v>
      </c>
      <c r="H14" s="26">
        <f t="shared" si="2"/>
        <v>0.92144485960402844</v>
      </c>
      <c r="I14" s="26">
        <f t="shared" si="2"/>
        <v>0.92040293971108478</v>
      </c>
      <c r="J14" s="26">
        <f t="shared" si="2"/>
        <v>0.92083190242659296</v>
      </c>
      <c r="K14" s="26">
        <f t="shared" si="2"/>
        <v>0.91611877240235406</v>
      </c>
      <c r="L14" s="26">
        <f t="shared" si="2"/>
        <v>0.91401786543091557</v>
      </c>
      <c r="M14" s="26">
        <f t="shared" si="2"/>
        <v>0.91268232784745251</v>
      </c>
      <c r="N14" s="26">
        <f t="shared" si="2"/>
        <v>0.91346689902886624</v>
      </c>
      <c r="O14" s="26">
        <f t="shared" si="2"/>
        <v>0.91596783053355879</v>
      </c>
      <c r="P14" s="26">
        <f t="shared" si="2"/>
        <v>0.91770236130552763</v>
      </c>
      <c r="Q14" s="26">
        <f t="shared" si="2"/>
        <v>0.9173380492758938</v>
      </c>
      <c r="R14" s="26">
        <f t="shared" si="2"/>
        <v>0.91687321067254068</v>
      </c>
      <c r="S14" s="26">
        <f t="shared" si="2"/>
        <v>0.91476574267809829</v>
      </c>
      <c r="T14" s="26">
        <f t="shared" si="2"/>
        <v>0.91552669414634291</v>
      </c>
      <c r="U14" s="26">
        <f t="shared" si="2"/>
        <v>0.91458436461446369</v>
      </c>
      <c r="V14" s="26">
        <f t="shared" si="2"/>
        <v>0.91410500504126502</v>
      </c>
      <c r="W14" s="26">
        <f t="shared" si="2"/>
        <v>0.9145986146664874</v>
      </c>
      <c r="X14" s="26">
        <f t="shared" si="2"/>
        <v>0.91382271703910312</v>
      </c>
      <c r="Y14" s="26">
        <f t="shared" si="2"/>
        <v>0.9136499355320421</v>
      </c>
      <c r="Z14" s="26">
        <f t="shared" si="2"/>
        <v>0.91423313847651355</v>
      </c>
      <c r="AA14" s="26">
        <f t="shared" si="2"/>
        <v>0.91583959917704338</v>
      </c>
      <c r="AB14" s="26">
        <f t="shared" si="2"/>
        <v>0.91625848998353976</v>
      </c>
      <c r="AC14" s="28"/>
    </row>
    <row r="15" spans="1:29" ht="12.95" customHeight="1" x14ac:dyDescent="0.2">
      <c r="A15" s="17" t="s">
        <v>48</v>
      </c>
      <c r="B15" s="129" t="s">
        <v>49</v>
      </c>
      <c r="C15" s="21" t="s">
        <v>34</v>
      </c>
      <c r="D15" s="21" t="s">
        <v>35</v>
      </c>
      <c r="E15" s="19">
        <v>38.1</v>
      </c>
      <c r="F15" s="19">
        <v>38.1</v>
      </c>
      <c r="G15" s="19">
        <v>38.1</v>
      </c>
      <c r="H15" s="19">
        <v>38.1</v>
      </c>
      <c r="I15" s="19">
        <v>38.1</v>
      </c>
      <c r="J15" s="19">
        <v>38.1</v>
      </c>
      <c r="K15" s="19">
        <v>38.1</v>
      </c>
      <c r="L15" s="19">
        <v>38.1</v>
      </c>
      <c r="M15" s="19">
        <v>38.1</v>
      </c>
      <c r="N15" s="19">
        <v>38.1</v>
      </c>
      <c r="O15" s="19">
        <v>38.1</v>
      </c>
      <c r="P15" s="19">
        <v>38.1</v>
      </c>
      <c r="Q15" s="19">
        <v>38.1</v>
      </c>
      <c r="R15" s="19">
        <v>38.1</v>
      </c>
      <c r="S15" s="19">
        <v>38.1</v>
      </c>
      <c r="T15" s="19">
        <v>38.1</v>
      </c>
      <c r="U15" s="19">
        <v>38.1</v>
      </c>
      <c r="V15" s="19">
        <v>38.1</v>
      </c>
      <c r="W15" s="19">
        <v>38.1</v>
      </c>
      <c r="X15" s="19">
        <v>38.1</v>
      </c>
      <c r="Y15" s="19">
        <v>38.1</v>
      </c>
      <c r="Z15" s="19">
        <v>38.1</v>
      </c>
      <c r="AA15" s="19">
        <v>38.1</v>
      </c>
      <c r="AB15" s="19">
        <v>38.1</v>
      </c>
      <c r="AC15" s="23"/>
    </row>
    <row r="16" spans="1:29" ht="12.95" customHeight="1" x14ac:dyDescent="0.2">
      <c r="A16" s="17" t="s">
        <v>50</v>
      </c>
      <c r="B16" s="125"/>
      <c r="C16" s="21" t="s">
        <v>37</v>
      </c>
      <c r="D16" s="21" t="s">
        <v>38</v>
      </c>
      <c r="E16" s="22">
        <f>'[1]ПС Сов.-Сосн.'!$F5/1000</f>
        <v>24.167000000000002</v>
      </c>
      <c r="F16" s="22">
        <f>'[1]ПС Сов.-Сосн.'!$F6/1000</f>
        <v>24.045000000000002</v>
      </c>
      <c r="G16" s="22">
        <f>'[1]ПС Сов.-Сосн.'!$F7/1000</f>
        <v>24.44</v>
      </c>
      <c r="H16" s="22">
        <f>'[1]ПС Сов.-Сосн.'!$F8/1000</f>
        <v>24.385000000000002</v>
      </c>
      <c r="I16" s="22">
        <f>'[1]ПС Сов.-Сосн.'!$F9/1000</f>
        <v>24.209</v>
      </c>
      <c r="J16" s="22">
        <f>'[1]ПС Сов.-Сосн.'!$F10/1000</f>
        <v>24.116</v>
      </c>
      <c r="K16" s="22">
        <f>'[1]ПС Сов.-Сосн.'!$F11/1000</f>
        <v>24.242000000000001</v>
      </c>
      <c r="L16" s="22">
        <f>'[1]ПС Сов.-Сосн.'!$F12/1000</f>
        <v>23.684000000000001</v>
      </c>
      <c r="M16" s="22">
        <f>'[1]ПС Сов.-Сосн.'!$F13/1000</f>
        <v>23.89</v>
      </c>
      <c r="N16" s="22">
        <f>'[1]ПС Сов.-Сосн.'!$F14/1000</f>
        <v>23.952000000000002</v>
      </c>
      <c r="O16" s="22">
        <f>'[1]ПС Сов.-Сосн.'!$F15/1000</f>
        <v>23.864999999999998</v>
      </c>
      <c r="P16" s="22">
        <f>'[1]ПС Сов.-Сосн.'!$F16/1000</f>
        <v>23.960999999999999</v>
      </c>
      <c r="Q16" s="22">
        <f>'[1]ПС Сов.-Сосн.'!$F17/1000</f>
        <v>23.969000000000001</v>
      </c>
      <c r="R16" s="22">
        <f>'[1]ПС Сов.-Сосн.'!$F18/1000</f>
        <v>24.1</v>
      </c>
      <c r="S16" s="22">
        <f>'[1]ПС Сов.-Сосн.'!$F19/1000</f>
        <v>24.393000000000001</v>
      </c>
      <c r="T16" s="22">
        <f>'[1]ПС Сов.-Сосн.'!$F20/1000</f>
        <v>24.414999999999999</v>
      </c>
      <c r="U16" s="22">
        <f>'[1]ПС Сов.-Сосн.'!$F21/1000</f>
        <v>24.1</v>
      </c>
      <c r="V16" s="22">
        <f>'[1]ПС Сов.-Сосн.'!$F22/1000</f>
        <v>24.111999999999998</v>
      </c>
      <c r="W16" s="22">
        <f>'[1]ПС Сов.-Сосн.'!$F23/1000</f>
        <v>23.922999999999998</v>
      </c>
      <c r="X16" s="22">
        <f>'[1]ПС Сов.-Сосн.'!$F24/1000</f>
        <v>24.082999999999998</v>
      </c>
      <c r="Y16" s="22">
        <f>'[1]ПС Сов.-Сосн.'!$F25/1000</f>
        <v>24.091000000000001</v>
      </c>
      <c r="Z16" s="22">
        <f>'[1]ПС Сов.-Сосн.'!$F26/1000</f>
        <v>24.209</v>
      </c>
      <c r="AA16" s="22">
        <f>'[1]ПС Сов.-Сосн.'!$F27/1000</f>
        <v>24.132999999999999</v>
      </c>
      <c r="AB16" s="22">
        <f>'[1]ПС Сов.-Сосн.'!$F28/1000</f>
        <v>24.167000000000002</v>
      </c>
      <c r="AC16" s="23"/>
    </row>
    <row r="17" spans="1:31" ht="12.95" customHeight="1" x14ac:dyDescent="0.2">
      <c r="A17" s="17" t="s">
        <v>51</v>
      </c>
      <c r="B17" s="125"/>
      <c r="C17" s="21" t="s">
        <v>40</v>
      </c>
      <c r="D17" s="21" t="s">
        <v>41</v>
      </c>
      <c r="E17" s="22">
        <f>'[1]ПС Сов.-Сосн.'!$F37/1000</f>
        <v>7.9169999999999998</v>
      </c>
      <c r="F17" s="22">
        <f>'[1]ПС Сов.-Сосн.'!$F38/1000</f>
        <v>7.8410000000000002</v>
      </c>
      <c r="G17" s="22">
        <f>'[1]ПС Сов.-Сосн.'!$F39/1000</f>
        <v>8.0009999999999994</v>
      </c>
      <c r="H17" s="22">
        <f>'[1]ПС Сов.-Сосн.'!$F40/1000</f>
        <v>8.0220000000000002</v>
      </c>
      <c r="I17" s="22">
        <f>'[1]ПС Сов.-Сосн.'!$F41/1000</f>
        <v>7.8840000000000003</v>
      </c>
      <c r="J17" s="22">
        <f>'[1]ПС Сов.-Сосн.'!$F42/1000</f>
        <v>7.7910000000000004</v>
      </c>
      <c r="K17" s="22">
        <f>'[1]ПС Сов.-Сосн.'!$F43/1000</f>
        <v>7.8029999999999999</v>
      </c>
      <c r="L17" s="22">
        <f>'[1]ПС Сов.-Сосн.'!$F44/1000</f>
        <v>7.7409999999999997</v>
      </c>
      <c r="M17" s="22">
        <f>'[1]ПС Сов.-Сосн.'!$F45/1000</f>
        <v>7.6609999999999996</v>
      </c>
      <c r="N17" s="22">
        <f>'[1]ПС Сов.-Сосн.'!$F46/1000</f>
        <v>7.7190000000000003</v>
      </c>
      <c r="O17" s="22">
        <f>'[1]ПС Сов.-Сосн.'!$F47/1000</f>
        <v>7.6909999999999998</v>
      </c>
      <c r="P17" s="22">
        <f>'[1]ПС Сов.-Сосн.'!$F48/1000</f>
        <v>7.702</v>
      </c>
      <c r="Q17" s="22">
        <f>'[1]ПС Сов.-Сосн.'!$F49/1000</f>
        <v>7.649</v>
      </c>
      <c r="R17" s="22">
        <f>'[1]ПС Сов.-Сосн.'!$F50/1000</f>
        <v>7.6559999999999997</v>
      </c>
      <c r="S17" s="22">
        <f>'[1]ПС Сов.-Сосн.'!$F51/1000</f>
        <v>7.8579999999999997</v>
      </c>
      <c r="T17" s="22">
        <f>'[1]ПС Сов.-Сосн.'!$F52/1000</f>
        <v>7.8289999999999997</v>
      </c>
      <c r="U17" s="22">
        <f>'[1]ПС Сов.-Сосн.'!$F53/1000</f>
        <v>7.6109999999999998</v>
      </c>
      <c r="V17" s="22">
        <f>'[1]ПС Сов.-Сосн.'!$F54/1000</f>
        <v>7.5469999999999997</v>
      </c>
      <c r="W17" s="22">
        <f>'[1]ПС Сов.-Сосн.'!$F55/1000</f>
        <v>7.5309999999999997</v>
      </c>
      <c r="X17" s="22">
        <f>'[1]ПС Сов.-Сосн.'!$F56/1000</f>
        <v>7.5430000000000001</v>
      </c>
      <c r="Y17" s="22">
        <f>'[1]ПС Сов.-Сосн.'!$F57/1000</f>
        <v>7.5979999999999999</v>
      </c>
      <c r="Z17" s="22">
        <f>'[1]ПС Сов.-Сосн.'!$F58/1000</f>
        <v>7.6349999999999998</v>
      </c>
      <c r="AA17" s="22">
        <f>'[1]ПС Сов.-Сосн.'!$F59/1000</f>
        <v>7.6230000000000002</v>
      </c>
      <c r="AB17" s="22">
        <f>'[1]ПС Сов.-Сосн.'!$F60/1000</f>
        <v>7.6440000000000001</v>
      </c>
      <c r="AC17" s="23"/>
    </row>
    <row r="18" spans="1:31" ht="12.95" customHeight="1" x14ac:dyDescent="0.2">
      <c r="A18" s="17" t="s">
        <v>52</v>
      </c>
      <c r="B18" s="125"/>
      <c r="C18" s="21" t="s">
        <v>43</v>
      </c>
      <c r="D18" s="21" t="s">
        <v>44</v>
      </c>
      <c r="E18" s="24">
        <f>ROUND(1000*SQRT(E16*E16+E17*E17)/(SQRT(3)*E15),1)</f>
        <v>385.4</v>
      </c>
      <c r="F18" s="24">
        <f t="shared" ref="F18:AB18" si="3">ROUND(1000*SQRT(F16*F16+F17*F17)/(SQRT(3)*F15),1)</f>
        <v>383.3</v>
      </c>
      <c r="G18" s="24">
        <f t="shared" si="3"/>
        <v>389.7</v>
      </c>
      <c r="H18" s="24">
        <f t="shared" si="3"/>
        <v>389</v>
      </c>
      <c r="I18" s="24">
        <f t="shared" si="3"/>
        <v>385.8</v>
      </c>
      <c r="J18" s="24">
        <f t="shared" si="3"/>
        <v>384</v>
      </c>
      <c r="K18" s="24">
        <f t="shared" si="3"/>
        <v>385.9</v>
      </c>
      <c r="L18" s="24">
        <f t="shared" si="3"/>
        <v>377.6</v>
      </c>
      <c r="M18" s="24">
        <f t="shared" si="3"/>
        <v>380.2</v>
      </c>
      <c r="N18" s="24">
        <f t="shared" si="3"/>
        <v>381.3</v>
      </c>
      <c r="O18" s="24">
        <f t="shared" si="3"/>
        <v>380</v>
      </c>
      <c r="P18" s="24">
        <f t="shared" si="3"/>
        <v>381.4</v>
      </c>
      <c r="Q18" s="24">
        <f t="shared" si="3"/>
        <v>381.3</v>
      </c>
      <c r="R18" s="24">
        <f t="shared" si="3"/>
        <v>383.2</v>
      </c>
      <c r="S18" s="24">
        <f t="shared" si="3"/>
        <v>388.3</v>
      </c>
      <c r="T18" s="24">
        <f t="shared" si="3"/>
        <v>388.5</v>
      </c>
      <c r="U18" s="24">
        <f t="shared" si="3"/>
        <v>383</v>
      </c>
      <c r="V18" s="24">
        <f t="shared" si="3"/>
        <v>382.9</v>
      </c>
      <c r="W18" s="24">
        <f t="shared" si="3"/>
        <v>380.1</v>
      </c>
      <c r="X18" s="24">
        <f t="shared" si="3"/>
        <v>382.4</v>
      </c>
      <c r="Y18" s="24">
        <f t="shared" si="3"/>
        <v>382.8</v>
      </c>
      <c r="Z18" s="24">
        <f t="shared" si="3"/>
        <v>384.7</v>
      </c>
      <c r="AA18" s="24">
        <f t="shared" si="3"/>
        <v>383.5</v>
      </c>
      <c r="AB18" s="24">
        <f t="shared" si="3"/>
        <v>384.1</v>
      </c>
      <c r="AC18" s="23"/>
    </row>
    <row r="19" spans="1:31" ht="12.95" customHeight="1" x14ac:dyDescent="0.2">
      <c r="A19" s="127" t="s">
        <v>53</v>
      </c>
      <c r="B19" s="125"/>
      <c r="C19" s="25" t="s">
        <v>46</v>
      </c>
      <c r="D19" s="25"/>
      <c r="E19" s="26">
        <f>IFERROR(E17/E16,"-")</f>
        <v>0.32759548144163525</v>
      </c>
      <c r="F19" s="26">
        <f>IFERROR(F17/F16,"-")</f>
        <v>0.32609690164275318</v>
      </c>
      <c r="G19" s="26">
        <f t="shared" ref="G19:AB19" si="4">IFERROR(G17/G16,"-")</f>
        <v>0.32737315875613743</v>
      </c>
      <c r="H19" s="26">
        <f t="shared" si="4"/>
        <v>0.3289727291367644</v>
      </c>
      <c r="I19" s="26">
        <f t="shared" si="4"/>
        <v>0.32566400925275724</v>
      </c>
      <c r="J19" s="26">
        <f t="shared" si="4"/>
        <v>0.32306352628960028</v>
      </c>
      <c r="K19" s="26">
        <f t="shared" si="4"/>
        <v>0.32187938288920054</v>
      </c>
      <c r="L19" s="26">
        <f t="shared" si="4"/>
        <v>0.32684512751224454</v>
      </c>
      <c r="M19" s="26">
        <f t="shared" si="4"/>
        <v>0.32067810799497698</v>
      </c>
      <c r="N19" s="26">
        <f t="shared" si="4"/>
        <v>0.32226953907815631</v>
      </c>
      <c r="O19" s="26">
        <f t="shared" si="4"/>
        <v>0.32227110831761996</v>
      </c>
      <c r="P19" s="26">
        <f t="shared" si="4"/>
        <v>0.32143900504987272</v>
      </c>
      <c r="Q19" s="26">
        <f t="shared" si="4"/>
        <v>0.3191205306854687</v>
      </c>
      <c r="R19" s="26">
        <f t="shared" si="4"/>
        <v>0.31767634854771781</v>
      </c>
      <c r="S19" s="26">
        <f t="shared" si="4"/>
        <v>0.32214159799942604</v>
      </c>
      <c r="T19" s="26">
        <f t="shared" si="4"/>
        <v>0.32066352652058161</v>
      </c>
      <c r="U19" s="26">
        <f t="shared" si="4"/>
        <v>0.31580912863070537</v>
      </c>
      <c r="V19" s="26">
        <f t="shared" si="4"/>
        <v>0.31299767750497681</v>
      </c>
      <c r="W19" s="26">
        <f t="shared" si="4"/>
        <v>0.3148016553107888</v>
      </c>
      <c r="X19" s="26">
        <f t="shared" si="4"/>
        <v>0.31320848731470335</v>
      </c>
      <c r="Y19" s="26">
        <f t="shared" si="4"/>
        <v>0.3153874891038147</v>
      </c>
      <c r="Z19" s="26">
        <f t="shared" si="4"/>
        <v>0.31537857821471355</v>
      </c>
      <c r="AA19" s="26">
        <f t="shared" si="4"/>
        <v>0.31587452865371068</v>
      </c>
      <c r="AB19" s="26">
        <f t="shared" si="4"/>
        <v>0.31629908552985475</v>
      </c>
      <c r="AC19" s="28"/>
    </row>
    <row r="20" spans="1:31" ht="12.95" customHeight="1" x14ac:dyDescent="0.2">
      <c r="A20" s="128"/>
      <c r="B20" s="126"/>
      <c r="C20" s="25" t="s">
        <v>47</v>
      </c>
      <c r="D20" s="25"/>
      <c r="E20" s="26">
        <f>IFERROR(E18/E17,"-")</f>
        <v>48.680055576607302</v>
      </c>
      <c r="F20" s="26">
        <f>IFERROR(F16/(SQRT(F16*F16+F17*F17)),"-")</f>
        <v>0.95072705259302071</v>
      </c>
      <c r="G20" s="26">
        <f t="shared" ref="G20:AB20" si="5">IFERROR(G16/(SQRT(G16*G16+G17*G17)),"-")</f>
        <v>0.95036890999858481</v>
      </c>
      <c r="H20" s="26">
        <f t="shared" si="5"/>
        <v>0.94991863891316519</v>
      </c>
      <c r="I20" s="26">
        <f t="shared" si="5"/>
        <v>0.9508483045892433</v>
      </c>
      <c r="J20" s="26">
        <f t="shared" si="5"/>
        <v>0.95157427214086676</v>
      </c>
      <c r="K20" s="26">
        <f t="shared" si="5"/>
        <v>0.9519034639092564</v>
      </c>
      <c r="L20" s="26">
        <f t="shared" si="5"/>
        <v>0.95051720639846615</v>
      </c>
      <c r="M20" s="26">
        <f t="shared" si="5"/>
        <v>0.95223653045075696</v>
      </c>
      <c r="N20" s="26">
        <f t="shared" si="5"/>
        <v>0.95179509633710846</v>
      </c>
      <c r="O20" s="26">
        <f t="shared" si="5"/>
        <v>0.95179466028375881</v>
      </c>
      <c r="P20" s="26">
        <f t="shared" si="5"/>
        <v>0.95202566744504113</v>
      </c>
      <c r="Q20" s="26">
        <f t="shared" si="5"/>
        <v>0.95266704902182364</v>
      </c>
      <c r="R20" s="26">
        <f t="shared" si="5"/>
        <v>0.95306487056659339</v>
      </c>
      <c r="S20" s="26">
        <f t="shared" si="5"/>
        <v>0.951830642912598</v>
      </c>
      <c r="T20" s="26">
        <f t="shared" si="5"/>
        <v>0.95224056781706823</v>
      </c>
      <c r="U20" s="26">
        <f t="shared" si="5"/>
        <v>0.95357728300150313</v>
      </c>
      <c r="V20" s="26">
        <f t="shared" si="5"/>
        <v>0.95434466120281802</v>
      </c>
      <c r="W20" s="26">
        <f t="shared" si="5"/>
        <v>0.95385284597425313</v>
      </c>
      <c r="X20" s="26">
        <f t="shared" si="5"/>
        <v>0.95428729517957034</v>
      </c>
      <c r="Y20" s="26">
        <f t="shared" si="5"/>
        <v>0.9536926874387136</v>
      </c>
      <c r="Z20" s="26">
        <f t="shared" si="5"/>
        <v>0.95369512517312627</v>
      </c>
      <c r="AA20" s="26">
        <f t="shared" si="5"/>
        <v>0.95355937269574831</v>
      </c>
      <c r="AB20" s="26">
        <f t="shared" si="5"/>
        <v>0.9534430388767855</v>
      </c>
      <c r="AC20" s="28"/>
    </row>
    <row r="21" spans="1:31" ht="12.95" customHeight="1" x14ac:dyDescent="0.2">
      <c r="A21" s="118" t="s">
        <v>54</v>
      </c>
      <c r="B21" s="122" t="s">
        <v>55</v>
      </c>
      <c r="C21" s="29" t="s">
        <v>34</v>
      </c>
      <c r="D21" s="29" t="s">
        <v>35</v>
      </c>
      <c r="E21" s="19">
        <v>6.6</v>
      </c>
      <c r="F21" s="19">
        <v>6.6</v>
      </c>
      <c r="G21" s="19">
        <v>6.6</v>
      </c>
      <c r="H21" s="19">
        <v>6.6</v>
      </c>
      <c r="I21" s="19">
        <v>6.6</v>
      </c>
      <c r="J21" s="19">
        <v>6.6</v>
      </c>
      <c r="K21" s="19">
        <v>6.6</v>
      </c>
      <c r="L21" s="19">
        <v>6.6</v>
      </c>
      <c r="M21" s="19">
        <v>6.6</v>
      </c>
      <c r="N21" s="19">
        <v>6.6</v>
      </c>
      <c r="O21" s="19">
        <v>6.6</v>
      </c>
      <c r="P21" s="19">
        <v>6.6</v>
      </c>
      <c r="Q21" s="19">
        <v>6.6</v>
      </c>
      <c r="R21" s="19">
        <v>6.6</v>
      </c>
      <c r="S21" s="19">
        <v>6.6</v>
      </c>
      <c r="T21" s="19">
        <v>6.6</v>
      </c>
      <c r="U21" s="19">
        <v>6.6</v>
      </c>
      <c r="V21" s="19">
        <v>6.6</v>
      </c>
      <c r="W21" s="19">
        <v>6.6</v>
      </c>
      <c r="X21" s="19">
        <v>6.6</v>
      </c>
      <c r="Y21" s="19">
        <v>6.6</v>
      </c>
      <c r="Z21" s="19">
        <v>6.6</v>
      </c>
      <c r="AA21" s="19">
        <v>6.6</v>
      </c>
      <c r="AB21" s="19">
        <v>6.6</v>
      </c>
      <c r="AC21" s="30"/>
    </row>
    <row r="22" spans="1:31" ht="12.95" customHeight="1" x14ac:dyDescent="0.2">
      <c r="A22" s="119"/>
      <c r="B22" s="122"/>
      <c r="C22" s="29" t="s">
        <v>37</v>
      </c>
      <c r="D22" s="29" t="s">
        <v>38</v>
      </c>
      <c r="E22" s="22">
        <f>'[1]ПС Сов.-Сосн.'!$K5/1000</f>
        <v>0.19700000000000001</v>
      </c>
      <c r="F22" s="22">
        <f>'[1]ПС Сов.-Сосн.'!$K6/1000</f>
        <v>0.19700000000000001</v>
      </c>
      <c r="G22" s="22">
        <f>'[1]ПС Сов.-Сосн.'!$K7/1000</f>
        <v>0.19700000000000001</v>
      </c>
      <c r="H22" s="22">
        <f>'[1]ПС Сов.-Сосн.'!$K8/1000</f>
        <v>0.19900000000000001</v>
      </c>
      <c r="I22" s="22">
        <f>'[1]ПС Сов.-Сосн.'!$K9/1000</f>
        <v>0.20100000000000001</v>
      </c>
      <c r="J22" s="22">
        <f>'[1]ПС Сов.-Сосн.'!$K10/1000</f>
        <v>0.20200000000000001</v>
      </c>
      <c r="K22" s="22">
        <f>'[1]ПС Сов.-Сосн.'!$K11/1000</f>
        <v>0.20200000000000001</v>
      </c>
      <c r="L22" s="22">
        <f>'[1]ПС Сов.-Сосн.'!$K12/1000</f>
        <v>0.19800000000000001</v>
      </c>
      <c r="M22" s="22">
        <f>'[1]ПС Сов.-Сосн.'!$K13/1000</f>
        <v>0.19900000000000001</v>
      </c>
      <c r="N22" s="22">
        <f>'[1]ПС Сов.-Сосн.'!$K14/1000</f>
        <v>0.19800000000000001</v>
      </c>
      <c r="O22" s="22">
        <f>'[1]ПС Сов.-Сосн.'!$K15/1000</f>
        <v>0.2</v>
      </c>
      <c r="P22" s="22">
        <f>'[1]ПС Сов.-Сосн.'!$K16/1000</f>
        <v>0.19800000000000001</v>
      </c>
      <c r="Q22" s="22">
        <f>'[1]ПС Сов.-Сосн.'!$K17/1000</f>
        <v>0.20100000000000001</v>
      </c>
      <c r="R22" s="22">
        <f>'[1]ПС Сов.-Сосн.'!$K18/1000</f>
        <v>0.2</v>
      </c>
      <c r="S22" s="22">
        <f>'[1]ПС Сов.-Сосн.'!$K19/1000</f>
        <v>0.19800000000000001</v>
      </c>
      <c r="T22" s="22">
        <f>'[1]ПС Сов.-Сосн.'!$K20/1000</f>
        <v>0.19600000000000001</v>
      </c>
      <c r="U22" s="22">
        <f>'[1]ПС Сов.-Сосн.'!$K21/1000</f>
        <v>0.19700000000000001</v>
      </c>
      <c r="V22" s="22">
        <f>'[1]ПС Сов.-Сосн.'!$K22/1000</f>
        <v>0.19800000000000001</v>
      </c>
      <c r="W22" s="22">
        <f>'[1]ПС Сов.-Сосн.'!$K23/1000</f>
        <v>0.19700000000000001</v>
      </c>
      <c r="X22" s="22">
        <f>'[1]ПС Сов.-Сосн.'!$K24/1000</f>
        <v>0.19700000000000001</v>
      </c>
      <c r="Y22" s="22">
        <f>'[1]ПС Сов.-Сосн.'!$K25/1000</f>
        <v>0.19800000000000001</v>
      </c>
      <c r="Z22" s="22">
        <f>'[1]ПС Сов.-Сосн.'!$K26/1000</f>
        <v>0.19700000000000001</v>
      </c>
      <c r="AA22" s="22">
        <f>'[1]ПС Сов.-Сосн.'!$K27/1000</f>
        <v>0.19600000000000001</v>
      </c>
      <c r="AB22" s="22">
        <f>'[1]ПС Сов.-Сосн.'!$K28/1000</f>
        <v>0.193</v>
      </c>
      <c r="AC22" s="30"/>
    </row>
    <row r="23" spans="1:31" ht="12.95" customHeight="1" x14ac:dyDescent="0.2">
      <c r="A23" s="119"/>
      <c r="B23" s="122"/>
      <c r="C23" s="21" t="s">
        <v>40</v>
      </c>
      <c r="D23" s="21" t="s">
        <v>41</v>
      </c>
      <c r="E23" s="22">
        <f>'[1]ПС Сов.-Сосн.'!$K37/1000</f>
        <v>6.8000000000000005E-2</v>
      </c>
      <c r="F23" s="22">
        <f>'[1]ПС Сов.-Сосн.'!$K38/1000</f>
        <v>6.9000000000000006E-2</v>
      </c>
      <c r="G23" s="22">
        <f>'[1]ПС Сов.-Сосн.'!$K39/1000</f>
        <v>6.8000000000000005E-2</v>
      </c>
      <c r="H23" s="22">
        <f>'[1]ПС Сов.-Сосн.'!$K40/1000</f>
        <v>6.8000000000000005E-2</v>
      </c>
      <c r="I23" s="22">
        <f>'[1]ПС Сов.-Сосн.'!$K41/1000</f>
        <v>6.9000000000000006E-2</v>
      </c>
      <c r="J23" s="22">
        <f>'[1]ПС Сов.-Сосн.'!$K42/1000</f>
        <v>6.9000000000000006E-2</v>
      </c>
      <c r="K23" s="22">
        <f>'[1]ПС Сов.-Сосн.'!$K43/1000</f>
        <v>6.7000000000000004E-2</v>
      </c>
      <c r="L23" s="22">
        <f>'[1]ПС Сов.-Сосн.'!$K44/1000</f>
        <v>6.5000000000000002E-2</v>
      </c>
      <c r="M23" s="22">
        <f>'[1]ПС Сов.-Сосн.'!$K45/1000</f>
        <v>6.5000000000000002E-2</v>
      </c>
      <c r="N23" s="22">
        <f>'[1]ПС Сов.-Сосн.'!$K46/1000</f>
        <v>6.4000000000000001E-2</v>
      </c>
      <c r="O23" s="22">
        <f>'[1]ПС Сов.-Сосн.'!$K47/1000</f>
        <v>6.5000000000000002E-2</v>
      </c>
      <c r="P23" s="22">
        <f>'[1]ПС Сов.-Сосн.'!$K48/1000</f>
        <v>6.4000000000000001E-2</v>
      </c>
      <c r="Q23" s="22">
        <f>'[1]ПС Сов.-Сосн.'!$K49/1000</f>
        <v>6.5000000000000002E-2</v>
      </c>
      <c r="R23" s="22">
        <f>'[1]ПС Сов.-Сосн.'!$K50/1000</f>
        <v>6.5000000000000002E-2</v>
      </c>
      <c r="S23" s="22">
        <f>'[1]ПС Сов.-Сосн.'!$K51/1000</f>
        <v>6.5000000000000002E-2</v>
      </c>
      <c r="T23" s="22">
        <f>'[1]ПС Сов.-Сосн.'!$K52/1000</f>
        <v>6.4000000000000001E-2</v>
      </c>
      <c r="U23" s="22">
        <f>'[1]ПС Сов.-Сосн.'!$K53/1000</f>
        <v>6.7000000000000004E-2</v>
      </c>
      <c r="V23" s="22">
        <f>'[1]ПС Сов.-Сосн.'!$K54/1000</f>
        <v>6.8000000000000005E-2</v>
      </c>
      <c r="W23" s="22">
        <f>'[1]ПС Сов.-Сосн.'!$K55/1000</f>
        <v>6.7000000000000004E-2</v>
      </c>
      <c r="X23" s="22">
        <f>'[1]ПС Сов.-Сосн.'!$K56/1000</f>
        <v>6.8000000000000005E-2</v>
      </c>
      <c r="Y23" s="22">
        <f>'[1]ПС Сов.-Сосн.'!$K57/1000</f>
        <v>6.8000000000000005E-2</v>
      </c>
      <c r="Z23" s="22">
        <f>'[1]ПС Сов.-Сосн.'!$K58/1000</f>
        <v>6.7000000000000004E-2</v>
      </c>
      <c r="AA23" s="22">
        <f>'[1]ПС Сов.-Сосн.'!$K59/1000</f>
        <v>6.7000000000000004E-2</v>
      </c>
      <c r="AB23" s="22">
        <f>'[1]ПС Сов.-Сосн.'!$K60/1000</f>
        <v>6.7000000000000004E-2</v>
      </c>
      <c r="AC23" s="30"/>
    </row>
    <row r="24" spans="1:31" ht="12.95" customHeight="1" x14ac:dyDescent="0.2">
      <c r="A24" s="119"/>
      <c r="B24" s="122"/>
      <c r="C24" s="21" t="s">
        <v>43</v>
      </c>
      <c r="D24" s="21" t="s">
        <v>44</v>
      </c>
      <c r="E24" s="24">
        <f>ROUND(1000*SQRT(E22*E22+E23*E23)/(SQRT(3)*E21),1)</f>
        <v>18.2</v>
      </c>
      <c r="F24" s="24">
        <f t="shared" ref="F24:AB24" si="6">ROUND(1000*SQRT(F22*F22+F23*F23)/(SQRT(3)*F21),1)</f>
        <v>18.3</v>
      </c>
      <c r="G24" s="24">
        <f t="shared" si="6"/>
        <v>18.2</v>
      </c>
      <c r="H24" s="24">
        <f t="shared" si="6"/>
        <v>18.399999999999999</v>
      </c>
      <c r="I24" s="24">
        <f t="shared" si="6"/>
        <v>18.600000000000001</v>
      </c>
      <c r="J24" s="24">
        <f t="shared" si="6"/>
        <v>18.7</v>
      </c>
      <c r="K24" s="24">
        <f t="shared" si="6"/>
        <v>18.600000000000001</v>
      </c>
      <c r="L24" s="24">
        <f t="shared" si="6"/>
        <v>18.2</v>
      </c>
      <c r="M24" s="24">
        <f t="shared" si="6"/>
        <v>18.3</v>
      </c>
      <c r="N24" s="24">
        <f t="shared" si="6"/>
        <v>18.2</v>
      </c>
      <c r="O24" s="24">
        <f t="shared" si="6"/>
        <v>18.399999999999999</v>
      </c>
      <c r="P24" s="24">
        <f t="shared" si="6"/>
        <v>18.2</v>
      </c>
      <c r="Q24" s="24">
        <f t="shared" si="6"/>
        <v>18.5</v>
      </c>
      <c r="R24" s="24">
        <f t="shared" si="6"/>
        <v>18.399999999999999</v>
      </c>
      <c r="S24" s="24">
        <f t="shared" si="6"/>
        <v>18.2</v>
      </c>
      <c r="T24" s="24">
        <f t="shared" si="6"/>
        <v>18</v>
      </c>
      <c r="U24" s="24">
        <f t="shared" si="6"/>
        <v>18.2</v>
      </c>
      <c r="V24" s="24">
        <f t="shared" si="6"/>
        <v>18.3</v>
      </c>
      <c r="W24" s="24">
        <f t="shared" si="6"/>
        <v>18.2</v>
      </c>
      <c r="X24" s="24">
        <f t="shared" si="6"/>
        <v>18.2</v>
      </c>
      <c r="Y24" s="24">
        <f t="shared" si="6"/>
        <v>18.3</v>
      </c>
      <c r="Z24" s="24">
        <f t="shared" si="6"/>
        <v>18.2</v>
      </c>
      <c r="AA24" s="24">
        <f t="shared" si="6"/>
        <v>18.100000000000001</v>
      </c>
      <c r="AB24" s="24">
        <f t="shared" si="6"/>
        <v>17.899999999999999</v>
      </c>
      <c r="AC24" s="23"/>
    </row>
    <row r="25" spans="1:31" s="31" customFormat="1" ht="12.95" customHeight="1" x14ac:dyDescent="0.2">
      <c r="A25" s="119"/>
      <c r="B25" s="122"/>
      <c r="C25" s="25" t="s">
        <v>46</v>
      </c>
      <c r="D25" s="25"/>
      <c r="E25" s="26">
        <f>E23/E22</f>
        <v>0.34517766497461932</v>
      </c>
      <c r="F25" s="26">
        <f t="shared" ref="F25:AB25" si="7">F23/F22</f>
        <v>0.35025380710659898</v>
      </c>
      <c r="G25" s="26">
        <f t="shared" si="7"/>
        <v>0.34517766497461932</v>
      </c>
      <c r="H25" s="26">
        <f t="shared" si="7"/>
        <v>0.34170854271356782</v>
      </c>
      <c r="I25" s="26">
        <f t="shared" si="7"/>
        <v>0.34328358208955223</v>
      </c>
      <c r="J25" s="26">
        <f t="shared" si="7"/>
        <v>0.34158415841584161</v>
      </c>
      <c r="K25" s="26">
        <f t="shared" si="7"/>
        <v>0.3316831683168317</v>
      </c>
      <c r="L25" s="26">
        <f t="shared" si="7"/>
        <v>0.32828282828282829</v>
      </c>
      <c r="M25" s="26">
        <f t="shared" si="7"/>
        <v>0.3266331658291457</v>
      </c>
      <c r="N25" s="26">
        <f t="shared" si="7"/>
        <v>0.3232323232323232</v>
      </c>
      <c r="O25" s="26">
        <f t="shared" si="7"/>
        <v>0.32500000000000001</v>
      </c>
      <c r="P25" s="26">
        <f t="shared" si="7"/>
        <v>0.3232323232323232</v>
      </c>
      <c r="Q25" s="26">
        <f t="shared" si="7"/>
        <v>0.3233830845771144</v>
      </c>
      <c r="R25" s="26">
        <f t="shared" si="7"/>
        <v>0.32500000000000001</v>
      </c>
      <c r="S25" s="26">
        <f t="shared" si="7"/>
        <v>0.32828282828282829</v>
      </c>
      <c r="T25" s="26">
        <f t="shared" si="7"/>
        <v>0.32653061224489793</v>
      </c>
      <c r="U25" s="26">
        <f t="shared" si="7"/>
        <v>0.34010152284263961</v>
      </c>
      <c r="V25" s="26">
        <f t="shared" si="7"/>
        <v>0.34343434343434343</v>
      </c>
      <c r="W25" s="26">
        <f t="shared" si="7"/>
        <v>0.34010152284263961</v>
      </c>
      <c r="X25" s="26">
        <f t="shared" si="7"/>
        <v>0.34517766497461932</v>
      </c>
      <c r="Y25" s="26">
        <f t="shared" si="7"/>
        <v>0.34343434343434343</v>
      </c>
      <c r="Z25" s="26">
        <f t="shared" si="7"/>
        <v>0.34010152284263961</v>
      </c>
      <c r="AA25" s="26">
        <f t="shared" si="7"/>
        <v>0.34183673469387754</v>
      </c>
      <c r="AB25" s="26">
        <f t="shared" si="7"/>
        <v>0.34715025906735753</v>
      </c>
      <c r="AC25" s="28"/>
    </row>
    <row r="26" spans="1:31" s="31" customFormat="1" ht="12.95" customHeight="1" x14ac:dyDescent="0.2">
      <c r="A26" s="120"/>
      <c r="B26" s="122"/>
      <c r="C26" s="25" t="s">
        <v>47</v>
      </c>
      <c r="D26" s="25"/>
      <c r="E26" s="26">
        <f>E22/(SQRT(E22*E22+E23*E23))</f>
        <v>0.94527095173619724</v>
      </c>
      <c r="F26" s="26">
        <f t="shared" ref="F26:AB26" si="8">F22/(SQRT(F22*F22+F23*F23))</f>
        <v>0.94378364302322559</v>
      </c>
      <c r="G26" s="26">
        <f t="shared" si="8"/>
        <v>0.94527095173619724</v>
      </c>
      <c r="H26" s="26">
        <f t="shared" si="8"/>
        <v>0.9462788983872934</v>
      </c>
      <c r="I26" s="26">
        <f t="shared" si="8"/>
        <v>0.94582213642444324</v>
      </c>
      <c r="J26" s="26">
        <f t="shared" si="8"/>
        <v>0.94631490850998112</v>
      </c>
      <c r="K26" s="26">
        <f t="shared" si="8"/>
        <v>0.94915212806741989</v>
      </c>
      <c r="L26" s="26">
        <f t="shared" si="8"/>
        <v>0.95011303319185547</v>
      </c>
      <c r="M26" s="26">
        <f t="shared" si="8"/>
        <v>0.9505766875329047</v>
      </c>
      <c r="N26" s="26">
        <f t="shared" si="8"/>
        <v>0.9515272760377812</v>
      </c>
      <c r="O26" s="26">
        <f t="shared" si="8"/>
        <v>0.9510340687309482</v>
      </c>
      <c r="P26" s="26">
        <f t="shared" si="8"/>
        <v>0.9515272760377812</v>
      </c>
      <c r="Q26" s="26">
        <f t="shared" si="8"/>
        <v>0.9514852865057688</v>
      </c>
      <c r="R26" s="26">
        <f t="shared" si="8"/>
        <v>0.9510340687309482</v>
      </c>
      <c r="S26" s="26">
        <f t="shared" si="8"/>
        <v>0.95011303319185547</v>
      </c>
      <c r="T26" s="26">
        <f t="shared" si="8"/>
        <v>0.95060545649098038</v>
      </c>
      <c r="U26" s="26">
        <f t="shared" si="8"/>
        <v>0.94674344772169583</v>
      </c>
      <c r="V26" s="26">
        <f t="shared" si="8"/>
        <v>0.94577834020250395</v>
      </c>
      <c r="W26" s="26">
        <f t="shared" si="8"/>
        <v>0.94674344772169583</v>
      </c>
      <c r="X26" s="26">
        <f t="shared" si="8"/>
        <v>0.94527095173619724</v>
      </c>
      <c r="Y26" s="26">
        <f t="shared" si="8"/>
        <v>0.94577834020250395</v>
      </c>
      <c r="Z26" s="26">
        <f t="shared" si="8"/>
        <v>0.94674344772169583</v>
      </c>
      <c r="AA26" s="26">
        <f t="shared" si="8"/>
        <v>0.94624177649907315</v>
      </c>
      <c r="AB26" s="26">
        <f t="shared" si="8"/>
        <v>0.94469472783724606</v>
      </c>
      <c r="AC26" s="28"/>
    </row>
    <row r="27" spans="1:31" ht="12.95" customHeight="1" x14ac:dyDescent="0.2">
      <c r="A27" s="118" t="s">
        <v>56</v>
      </c>
      <c r="B27" s="121" t="s">
        <v>57</v>
      </c>
      <c r="C27" s="29" t="s">
        <v>34</v>
      </c>
      <c r="D27" s="29" t="s">
        <v>35</v>
      </c>
      <c r="E27" s="19">
        <v>6.6</v>
      </c>
      <c r="F27" s="19">
        <v>6.6</v>
      </c>
      <c r="G27" s="19">
        <v>6.6</v>
      </c>
      <c r="H27" s="19">
        <v>6.6</v>
      </c>
      <c r="I27" s="19">
        <v>6.6</v>
      </c>
      <c r="J27" s="19">
        <v>6.6</v>
      </c>
      <c r="K27" s="19">
        <v>6.6</v>
      </c>
      <c r="L27" s="19">
        <v>6.6</v>
      </c>
      <c r="M27" s="19">
        <v>6.6</v>
      </c>
      <c r="N27" s="19">
        <v>6.6</v>
      </c>
      <c r="O27" s="19">
        <v>6.6</v>
      </c>
      <c r="P27" s="19">
        <v>6.6</v>
      </c>
      <c r="Q27" s="19">
        <v>6.6</v>
      </c>
      <c r="R27" s="19">
        <v>6.6</v>
      </c>
      <c r="S27" s="19">
        <v>6.6</v>
      </c>
      <c r="T27" s="19">
        <v>6.6</v>
      </c>
      <c r="U27" s="19">
        <v>6.6</v>
      </c>
      <c r="V27" s="19">
        <v>6.6</v>
      </c>
      <c r="W27" s="19">
        <v>6.6</v>
      </c>
      <c r="X27" s="19">
        <v>6.6</v>
      </c>
      <c r="Y27" s="19">
        <v>6.6</v>
      </c>
      <c r="Z27" s="19">
        <v>6.6</v>
      </c>
      <c r="AA27" s="19">
        <v>6.6</v>
      </c>
      <c r="AB27" s="19">
        <v>6.6</v>
      </c>
      <c r="AC27" s="30"/>
    </row>
    <row r="28" spans="1:31" ht="12.95" customHeight="1" x14ac:dyDescent="0.2">
      <c r="A28" s="119"/>
      <c r="B28" s="122"/>
      <c r="C28" s="29" t="s">
        <v>37</v>
      </c>
      <c r="D28" s="29" t="s">
        <v>38</v>
      </c>
      <c r="E28" s="22">
        <f>'[1]ПС Сов.-Сосн.'!$G5/1000</f>
        <v>1.839</v>
      </c>
      <c r="F28" s="22">
        <f>'[1]ПС Сов.-Сосн.'!$G6/1000</f>
        <v>1.8480000000000001</v>
      </c>
      <c r="G28" s="22">
        <f>'[1]ПС Сов.-Сосн.'!$G7/1000</f>
        <v>1.841</v>
      </c>
      <c r="H28" s="22">
        <f>'[1]ПС Сов.-Сосн.'!$G8/1000</f>
        <v>1.97</v>
      </c>
      <c r="I28" s="22">
        <f>'[1]ПС Сов.-Сосн.'!$G9/1000</f>
        <v>2.0430000000000001</v>
      </c>
      <c r="J28" s="22">
        <f>'[1]ПС Сов.-Сосн.'!$G10/1000</f>
        <v>2.0819999999999999</v>
      </c>
      <c r="K28" s="22">
        <f>'[1]ПС Сов.-Сосн.'!$G11/1000</f>
        <v>1.986</v>
      </c>
      <c r="L28" s="22">
        <f>'[1]ПС Сов.-Сосн.'!$G12/1000</f>
        <v>1.9279999999999999</v>
      </c>
      <c r="M28" s="22">
        <f>'[1]ПС Сов.-Сосн.'!$G13/1000</f>
        <v>1.901</v>
      </c>
      <c r="N28" s="22">
        <f>'[1]ПС Сов.-Сосн.'!$G14/1000</f>
        <v>1.8759999999999999</v>
      </c>
      <c r="O28" s="22">
        <f>'[1]ПС Сов.-Сосн.'!$G15/1000</f>
        <v>1.907</v>
      </c>
      <c r="P28" s="22">
        <f>'[1]ПС Сов.-Сосн.'!$G16/1000</f>
        <v>1.9139999999999999</v>
      </c>
      <c r="Q28" s="22">
        <f>'[1]ПС Сов.-Сосн.'!$G17/1000</f>
        <v>1.925</v>
      </c>
      <c r="R28" s="22">
        <f>'[1]ПС Сов.-Сосн.'!$G18/1000</f>
        <v>1.9530000000000001</v>
      </c>
      <c r="S28" s="22">
        <f>'[1]ПС Сов.-Сосн.'!$G19/1000</f>
        <v>1.9319999999999999</v>
      </c>
      <c r="T28" s="22">
        <f>'[1]ПС Сов.-Сосн.'!$G20/1000</f>
        <v>1.9259999999999999</v>
      </c>
      <c r="U28" s="22">
        <f>'[1]ПС Сов.-Сосн.'!$G21/1000</f>
        <v>1.925</v>
      </c>
      <c r="V28" s="22">
        <f>'[1]ПС Сов.-Сосн.'!$G22/1000</f>
        <v>1.9410000000000001</v>
      </c>
      <c r="W28" s="22">
        <f>'[1]ПС Сов.-Сосн.'!$G23/1000</f>
        <v>1.964</v>
      </c>
      <c r="X28" s="22">
        <f>'[1]ПС Сов.-Сосн.'!$G24/1000</f>
        <v>1.9770000000000001</v>
      </c>
      <c r="Y28" s="22">
        <f>'[1]ПС Сов.-Сосн.'!$G25/1000</f>
        <v>1.9770000000000001</v>
      </c>
      <c r="Z28" s="22">
        <f>'[1]ПС Сов.-Сосн.'!$G26/1000</f>
        <v>1.958</v>
      </c>
      <c r="AA28" s="22">
        <f>'[1]ПС Сов.-Сосн.'!$G27/1000</f>
        <v>1.9570000000000001</v>
      </c>
      <c r="AB28" s="22">
        <f>'[1]ПС Сов.-Сосн.'!$G28/1000</f>
        <v>1.9650000000000001</v>
      </c>
      <c r="AC28" s="32"/>
    </row>
    <row r="29" spans="1:31" ht="12.95" customHeight="1" x14ac:dyDescent="0.2">
      <c r="A29" s="119"/>
      <c r="B29" s="122"/>
      <c r="C29" s="21" t="s">
        <v>40</v>
      </c>
      <c r="D29" s="21" t="s">
        <v>41</v>
      </c>
      <c r="E29" s="22">
        <f>'[1]ПС Сов.-Сосн.'!$G37/1000</f>
        <v>1.0680000000000001</v>
      </c>
      <c r="F29" s="22">
        <f>'[1]ПС Сов.-Сосн.'!$G38/1000</f>
        <v>1.073</v>
      </c>
      <c r="G29" s="22">
        <f>'[1]ПС Сов.-Сосн.'!$G39/1000</f>
        <v>1.0629999999999999</v>
      </c>
      <c r="H29" s="22">
        <f>'[1]ПС Сов.-Сосн.'!$G40/1000</f>
        <v>1.1519999999999999</v>
      </c>
      <c r="I29" s="22">
        <f>'[1]ПС Сов.-Сосн.'!$G41/1000</f>
        <v>1.1759999999999999</v>
      </c>
      <c r="J29" s="22">
        <f>'[1]ПС Сов.-Сосн.'!$G42/1000</f>
        <v>1.1950000000000001</v>
      </c>
      <c r="K29" s="22">
        <f>'[1]ПС Сов.-Сосн.'!$G43/1000</f>
        <v>1.1200000000000001</v>
      </c>
      <c r="L29" s="22">
        <f>'[1]ПС Сов.-Сосн.'!$G44/1000</f>
        <v>1.0920000000000001</v>
      </c>
      <c r="M29" s="22">
        <f>'[1]ПС Сов.-Сосн.'!$G45/1000</f>
        <v>1.0760000000000001</v>
      </c>
      <c r="N29" s="22">
        <f>'[1]ПС Сов.-Сосн.'!$G46/1000</f>
        <v>1.0629999999999999</v>
      </c>
      <c r="O29" s="22">
        <f>'[1]ПС Сов.-Сосн.'!$G47/1000</f>
        <v>1.071</v>
      </c>
      <c r="P29" s="22">
        <f>'[1]ПС Сов.-Сосн.'!$G48/1000</f>
        <v>1.071</v>
      </c>
      <c r="Q29" s="22">
        <f>'[1]ПС Сов.-Сосн.'!$G49/1000</f>
        <v>1.0680000000000001</v>
      </c>
      <c r="R29" s="22">
        <f>'[1]ПС Сов.-Сосн.'!$G50/1000</f>
        <v>1.0820000000000001</v>
      </c>
      <c r="S29" s="22">
        <f>'[1]ПС Сов.-Сосн.'!$G51/1000</f>
        <v>1.07</v>
      </c>
      <c r="T29" s="22">
        <f>'[1]ПС Сов.-Сосн.'!$G52/1000</f>
        <v>1.075</v>
      </c>
      <c r="U29" s="22">
        <f>'[1]ПС Сов.-Сосн.'!$G53/1000</f>
        <v>1.0680000000000001</v>
      </c>
      <c r="V29" s="22">
        <f>'[1]ПС Сов.-Сосн.'!$G54/1000</f>
        <v>1.0740000000000001</v>
      </c>
      <c r="W29" s="22">
        <f>'[1]ПС Сов.-Сосн.'!$G55/1000</f>
        <v>1.079</v>
      </c>
      <c r="X29" s="22">
        <f>'[1]ПС Сов.-Сосн.'!$G56/1000</f>
        <v>1.0840000000000001</v>
      </c>
      <c r="Y29" s="22">
        <f>'[1]ПС Сов.-Сосн.'!$G57/1000</f>
        <v>1.087</v>
      </c>
      <c r="Z29" s="22">
        <f>'[1]ПС Сов.-Сосн.'!$G58/1000</f>
        <v>1.101</v>
      </c>
      <c r="AA29" s="22">
        <f>'[1]ПС Сов.-Сосн.'!$G59/1000</f>
        <v>1.095</v>
      </c>
      <c r="AB29" s="22">
        <f>'[1]ПС Сов.-Сосн.'!$G60/1000</f>
        <v>1.099</v>
      </c>
      <c r="AC29" s="32"/>
    </row>
    <row r="30" spans="1:31" ht="12.95" customHeight="1" x14ac:dyDescent="0.2">
      <c r="A30" s="119"/>
      <c r="B30" s="122"/>
      <c r="C30" s="21" t="s">
        <v>43</v>
      </c>
      <c r="D30" s="21" t="s">
        <v>44</v>
      </c>
      <c r="E30" s="24">
        <f>ROUND(1000*SQRT(E28*E28+E29*E29)/(SQRT(3)*E27),1)</f>
        <v>186</v>
      </c>
      <c r="F30" s="24">
        <f t="shared" ref="F30:AB30" si="9">ROUND(1000*SQRT(F28*F28+F29*F29)/(SQRT(3)*F27),1)</f>
        <v>186.9</v>
      </c>
      <c r="G30" s="24">
        <f t="shared" si="9"/>
        <v>186</v>
      </c>
      <c r="H30" s="24">
        <f t="shared" si="9"/>
        <v>199.6</v>
      </c>
      <c r="I30" s="24">
        <f t="shared" si="9"/>
        <v>206.2</v>
      </c>
      <c r="J30" s="24">
        <f t="shared" si="9"/>
        <v>210</v>
      </c>
      <c r="K30" s="24">
        <f t="shared" si="9"/>
        <v>199.5</v>
      </c>
      <c r="L30" s="24">
        <f t="shared" si="9"/>
        <v>193.8</v>
      </c>
      <c r="M30" s="24">
        <f t="shared" si="9"/>
        <v>191.1</v>
      </c>
      <c r="N30" s="24">
        <f t="shared" si="9"/>
        <v>188.6</v>
      </c>
      <c r="O30" s="24">
        <f t="shared" si="9"/>
        <v>191.3</v>
      </c>
      <c r="P30" s="24">
        <f t="shared" si="9"/>
        <v>191.9</v>
      </c>
      <c r="Q30" s="24">
        <f t="shared" si="9"/>
        <v>192.6</v>
      </c>
      <c r="R30" s="24">
        <f t="shared" si="9"/>
        <v>195.3</v>
      </c>
      <c r="S30" s="24">
        <f t="shared" si="9"/>
        <v>193.2</v>
      </c>
      <c r="T30" s="24">
        <f t="shared" si="9"/>
        <v>192.9</v>
      </c>
      <c r="U30" s="24">
        <f t="shared" si="9"/>
        <v>192.6</v>
      </c>
      <c r="V30" s="24">
        <f t="shared" si="9"/>
        <v>194.1</v>
      </c>
      <c r="W30" s="24">
        <f t="shared" si="9"/>
        <v>196</v>
      </c>
      <c r="X30" s="24">
        <f t="shared" si="9"/>
        <v>197.2</v>
      </c>
      <c r="Y30" s="24">
        <f t="shared" si="9"/>
        <v>197.4</v>
      </c>
      <c r="Z30" s="24">
        <f t="shared" si="9"/>
        <v>196.5</v>
      </c>
      <c r="AA30" s="24">
        <f t="shared" si="9"/>
        <v>196.2</v>
      </c>
      <c r="AB30" s="24">
        <f t="shared" si="9"/>
        <v>197</v>
      </c>
      <c r="AC30" s="23"/>
    </row>
    <row r="31" spans="1:31" s="31" customFormat="1" ht="12.95" customHeight="1" x14ac:dyDescent="0.2">
      <c r="A31" s="119"/>
      <c r="B31" s="122"/>
      <c r="C31" s="25" t="s">
        <v>46</v>
      </c>
      <c r="D31" s="25"/>
      <c r="E31" s="26">
        <f>E29/E28</f>
        <v>0.5807504078303426</v>
      </c>
      <c r="F31" s="26">
        <f t="shared" ref="F31:AB31" si="10">F29/F28</f>
        <v>0.5806277056277056</v>
      </c>
      <c r="G31" s="26">
        <f t="shared" si="10"/>
        <v>0.5774035850081477</v>
      </c>
      <c r="H31" s="26">
        <f t="shared" si="10"/>
        <v>0.58477157360406085</v>
      </c>
      <c r="I31" s="26">
        <f t="shared" si="10"/>
        <v>0.57562408223201167</v>
      </c>
      <c r="J31" s="26">
        <f t="shared" si="10"/>
        <v>0.57396733909702213</v>
      </c>
      <c r="K31" s="26">
        <f t="shared" si="10"/>
        <v>0.56394763343403831</v>
      </c>
      <c r="L31" s="26">
        <f t="shared" si="10"/>
        <v>0.56639004149377603</v>
      </c>
      <c r="M31" s="26">
        <f t="shared" si="10"/>
        <v>0.56601788532351394</v>
      </c>
      <c r="N31" s="26">
        <f t="shared" si="10"/>
        <v>0.56663113006396593</v>
      </c>
      <c r="O31" s="26">
        <f t="shared" si="10"/>
        <v>0.56161510225485056</v>
      </c>
      <c r="P31" s="26">
        <f t="shared" si="10"/>
        <v>0.55956112852664575</v>
      </c>
      <c r="Q31" s="26">
        <f t="shared" si="10"/>
        <v>0.55480519480519486</v>
      </c>
      <c r="R31" s="26">
        <f t="shared" si="10"/>
        <v>0.55401945724526369</v>
      </c>
      <c r="S31" s="26">
        <f t="shared" si="10"/>
        <v>0.55383022774327129</v>
      </c>
      <c r="T31" s="26">
        <f t="shared" si="10"/>
        <v>0.55815160955347876</v>
      </c>
      <c r="U31" s="26">
        <f t="shared" si="10"/>
        <v>0.55480519480519486</v>
      </c>
      <c r="V31" s="26">
        <f t="shared" si="10"/>
        <v>0.55332302936630606</v>
      </c>
      <c r="W31" s="26">
        <f t="shared" si="10"/>
        <v>0.54938900203665986</v>
      </c>
      <c r="X31" s="26">
        <f t="shared" si="10"/>
        <v>0.54830551340414768</v>
      </c>
      <c r="Y31" s="26">
        <f t="shared" si="10"/>
        <v>0.54982296408700049</v>
      </c>
      <c r="Z31" s="26">
        <f t="shared" si="10"/>
        <v>0.56230847803881512</v>
      </c>
      <c r="AA31" s="26">
        <f t="shared" si="10"/>
        <v>0.55952989269289721</v>
      </c>
      <c r="AB31" s="26">
        <f t="shared" si="10"/>
        <v>0.55928753180661572</v>
      </c>
      <c r="AC31" s="28"/>
      <c r="AE31" s="33"/>
    </row>
    <row r="32" spans="1:31" s="31" customFormat="1" ht="12.95" customHeight="1" x14ac:dyDescent="0.2">
      <c r="A32" s="120"/>
      <c r="B32" s="123"/>
      <c r="C32" s="25" t="s">
        <v>47</v>
      </c>
      <c r="D32" s="25"/>
      <c r="E32" s="26">
        <f>E28/(SQRT(E28*E28+E29*E29))</f>
        <v>0.86474942281740907</v>
      </c>
      <c r="F32" s="26">
        <f t="shared" ref="F32:AB32" si="11">F28/(SQRT(F28*F28+F29*F29))</f>
        <v>0.86479550165920915</v>
      </c>
      <c r="G32" s="26">
        <f t="shared" si="11"/>
        <v>0.8660054101217417</v>
      </c>
      <c r="H32" s="26">
        <f t="shared" si="11"/>
        <v>0.86323804319356301</v>
      </c>
      <c r="I32" s="26">
        <f t="shared" si="11"/>
        <v>0.86667248070326863</v>
      </c>
      <c r="J32" s="26">
        <f t="shared" si="11"/>
        <v>0.86729306386868121</v>
      </c>
      <c r="K32" s="26">
        <f t="shared" si="11"/>
        <v>0.87103621099875395</v>
      </c>
      <c r="L32" s="26">
        <f t="shared" si="11"/>
        <v>0.8701254100702015</v>
      </c>
      <c r="M32" s="26">
        <f t="shared" si="11"/>
        <v>0.87026426062764706</v>
      </c>
      <c r="N32" s="26">
        <f t="shared" si="11"/>
        <v>0.8700354472941948</v>
      </c>
      <c r="O32" s="26">
        <f t="shared" si="11"/>
        <v>0.87190502177292484</v>
      </c>
      <c r="P32" s="26">
        <f t="shared" si="11"/>
        <v>0.87266923930952223</v>
      </c>
      <c r="Q32" s="26">
        <f t="shared" si="11"/>
        <v>0.87443568327005261</v>
      </c>
      <c r="R32" s="26">
        <f t="shared" si="11"/>
        <v>0.87472709770695201</v>
      </c>
      <c r="S32" s="26">
        <f t="shared" si="11"/>
        <v>0.87479726095436283</v>
      </c>
      <c r="T32" s="26">
        <f t="shared" si="11"/>
        <v>0.87319321500374658</v>
      </c>
      <c r="U32" s="26">
        <f t="shared" si="11"/>
        <v>0.87443568327005261</v>
      </c>
      <c r="V32" s="26">
        <f t="shared" si="11"/>
        <v>0.87498528692804356</v>
      </c>
      <c r="W32" s="26">
        <f t="shared" si="11"/>
        <v>0.87644193685106453</v>
      </c>
      <c r="X32" s="26">
        <f t="shared" si="11"/>
        <v>0.87684256642782099</v>
      </c>
      <c r="Y32" s="26">
        <f t="shared" si="11"/>
        <v>0.87628140791645492</v>
      </c>
      <c r="Z32" s="26">
        <f t="shared" si="11"/>
        <v>0.87164686110454037</v>
      </c>
      <c r="AA32" s="26">
        <f t="shared" si="11"/>
        <v>0.87268085503107296</v>
      </c>
      <c r="AB32" s="26">
        <f t="shared" si="11"/>
        <v>0.87277097590050368</v>
      </c>
      <c r="AC32" s="28"/>
      <c r="AE32" s="33"/>
    </row>
    <row r="33" spans="1:31" ht="12.95" customHeight="1" x14ac:dyDescent="0.2">
      <c r="A33" s="118" t="s">
        <v>58</v>
      </c>
      <c r="B33" s="121" t="s">
        <v>59</v>
      </c>
      <c r="C33" s="29" t="s">
        <v>34</v>
      </c>
      <c r="D33" s="29" t="s">
        <v>35</v>
      </c>
      <c r="E33" s="19">
        <v>6.6</v>
      </c>
      <c r="F33" s="19">
        <v>6.6</v>
      </c>
      <c r="G33" s="19">
        <v>6.6</v>
      </c>
      <c r="H33" s="19">
        <v>6.6</v>
      </c>
      <c r="I33" s="19">
        <v>6.6</v>
      </c>
      <c r="J33" s="19">
        <v>6.6</v>
      </c>
      <c r="K33" s="19">
        <v>6.6</v>
      </c>
      <c r="L33" s="19">
        <v>6.6</v>
      </c>
      <c r="M33" s="19">
        <v>6.6</v>
      </c>
      <c r="N33" s="19">
        <v>6.6</v>
      </c>
      <c r="O33" s="19">
        <v>6.6</v>
      </c>
      <c r="P33" s="19">
        <v>6.6</v>
      </c>
      <c r="Q33" s="19">
        <v>6.6</v>
      </c>
      <c r="R33" s="19">
        <v>6.6</v>
      </c>
      <c r="S33" s="19">
        <v>6.6</v>
      </c>
      <c r="T33" s="19">
        <v>6.6</v>
      </c>
      <c r="U33" s="19">
        <v>6.6</v>
      </c>
      <c r="V33" s="19">
        <v>6.6</v>
      </c>
      <c r="W33" s="19">
        <v>6.6</v>
      </c>
      <c r="X33" s="19">
        <v>6.6</v>
      </c>
      <c r="Y33" s="19">
        <v>6.6</v>
      </c>
      <c r="Z33" s="19">
        <v>6.6</v>
      </c>
      <c r="AA33" s="19">
        <v>6.6</v>
      </c>
      <c r="AB33" s="19">
        <v>6.6</v>
      </c>
      <c r="AC33" s="30"/>
      <c r="AE33" s="33"/>
    </row>
    <row r="34" spans="1:31" ht="12.95" customHeight="1" x14ac:dyDescent="0.2">
      <c r="A34" s="119"/>
      <c r="B34" s="122"/>
      <c r="C34" s="29" t="s">
        <v>37</v>
      </c>
      <c r="D34" s="29" t="s">
        <v>38</v>
      </c>
      <c r="E34" s="22">
        <f>'[1]ПС Сов.-Сосн.'!$H5/1000</f>
        <v>4.7E-2</v>
      </c>
      <c r="F34" s="22">
        <f>'[1]ПС Сов.-Сосн.'!$H6/1000</f>
        <v>4.5999999999999999E-2</v>
      </c>
      <c r="G34" s="22">
        <f>'[1]ПС Сов.-Сосн.'!$H7/1000</f>
        <v>4.4999999999999998E-2</v>
      </c>
      <c r="H34" s="22">
        <f>'[1]ПС Сов.-Сосн.'!$H8/1000</f>
        <v>4.4999999999999998E-2</v>
      </c>
      <c r="I34" s="22">
        <f>'[1]ПС Сов.-Сосн.'!$H9/1000</f>
        <v>4.5999999999999999E-2</v>
      </c>
      <c r="J34" s="22">
        <f>'[1]ПС Сов.-Сосн.'!$H10/1000</f>
        <v>4.4999999999999998E-2</v>
      </c>
      <c r="K34" s="22">
        <f>'[1]ПС Сов.-Сосн.'!$H11/1000</f>
        <v>5.2999999999999999E-2</v>
      </c>
      <c r="L34" s="22">
        <f>'[1]ПС Сов.-Сосн.'!$H12/1000</f>
        <v>4.4999999999999998E-2</v>
      </c>
      <c r="M34" s="22">
        <f>'[1]ПС Сов.-Сосн.'!$H13/1000</f>
        <v>4.3999999999999997E-2</v>
      </c>
      <c r="N34" s="22">
        <f>'[1]ПС Сов.-Сосн.'!$H14/1000</f>
        <v>4.5999999999999999E-2</v>
      </c>
      <c r="O34" s="22">
        <f>'[1]ПС Сов.-Сосн.'!$H15/1000</f>
        <v>4.4999999999999998E-2</v>
      </c>
      <c r="P34" s="22">
        <f>'[1]ПС Сов.-Сосн.'!$H16/1000</f>
        <v>4.5999999999999999E-2</v>
      </c>
      <c r="Q34" s="22">
        <f>'[1]ПС Сов.-Сосн.'!$H17/1000</f>
        <v>5.2999999999999999E-2</v>
      </c>
      <c r="R34" s="22">
        <f>'[1]ПС Сов.-Сосн.'!$H18/1000</f>
        <v>5.3999999999999999E-2</v>
      </c>
      <c r="S34" s="22">
        <f>'[1]ПС Сов.-Сосн.'!$H19/1000</f>
        <v>4.7E-2</v>
      </c>
      <c r="T34" s="22">
        <f>'[1]ПС Сов.-Сосн.'!$H20/1000</f>
        <v>4.7E-2</v>
      </c>
      <c r="U34" s="22">
        <f>'[1]ПС Сов.-Сосн.'!$H21/1000</f>
        <v>4.8000000000000001E-2</v>
      </c>
      <c r="V34" s="22">
        <f>'[1]ПС Сов.-Сосн.'!$H22/1000</f>
        <v>4.8000000000000001E-2</v>
      </c>
      <c r="W34" s="22">
        <f>'[1]ПС Сов.-Сосн.'!$H23/1000</f>
        <v>4.8000000000000001E-2</v>
      </c>
      <c r="X34" s="22">
        <f>'[1]ПС Сов.-Сосн.'!$H24/1000</f>
        <v>4.8000000000000001E-2</v>
      </c>
      <c r="Y34" s="22">
        <f>'[1]ПС Сов.-Сосн.'!$H25/1000</f>
        <v>4.8000000000000001E-2</v>
      </c>
      <c r="Z34" s="22">
        <f>'[1]ПС Сов.-Сосн.'!$H26/1000</f>
        <v>5.3999999999999999E-2</v>
      </c>
      <c r="AA34" s="22">
        <f>'[1]ПС Сов.-Сосн.'!$H27/1000</f>
        <v>4.8000000000000001E-2</v>
      </c>
      <c r="AB34" s="22">
        <f>'[1]ПС Сов.-Сосн.'!$H28/1000</f>
        <v>4.8000000000000001E-2</v>
      </c>
      <c r="AC34" s="32"/>
      <c r="AE34" s="33"/>
    </row>
    <row r="35" spans="1:31" ht="12.95" customHeight="1" x14ac:dyDescent="0.2">
      <c r="A35" s="119"/>
      <c r="B35" s="122"/>
      <c r="C35" s="21" t="s">
        <v>40</v>
      </c>
      <c r="D35" s="21" t="s">
        <v>41</v>
      </c>
      <c r="E35" s="22">
        <f>'[1]ПС Сов.-Сосн.'!$H37/1000</f>
        <v>2.7E-2</v>
      </c>
      <c r="F35" s="22">
        <f>'[1]ПС Сов.-Сосн.'!$H38/1000</f>
        <v>0.03</v>
      </c>
      <c r="G35" s="22">
        <f>'[1]ПС Сов.-Сосн.'!$H39/1000</f>
        <v>0.03</v>
      </c>
      <c r="H35" s="22">
        <f>'[1]ПС Сов.-Сосн.'!$H40/1000</f>
        <v>2.9000000000000001E-2</v>
      </c>
      <c r="I35" s="22">
        <f>'[1]ПС Сов.-Сосн.'!$H41/1000</f>
        <v>0.03</v>
      </c>
      <c r="J35" s="22">
        <f>'[1]ПС Сов.-Сосн.'!$H42/1000</f>
        <v>2.8000000000000001E-2</v>
      </c>
      <c r="K35" s="22">
        <f>'[1]ПС Сов.-Сосн.'!$H43/1000</f>
        <v>0.02</v>
      </c>
      <c r="L35" s="22">
        <f>'[1]ПС Сов.-Сосн.'!$H44/1000</f>
        <v>2.9000000000000001E-2</v>
      </c>
      <c r="M35" s="22">
        <f>'[1]ПС Сов.-Сосн.'!$H45/1000</f>
        <v>0.03</v>
      </c>
      <c r="N35" s="22">
        <f>'[1]ПС Сов.-Сосн.'!$H46/1000</f>
        <v>2.9000000000000001E-2</v>
      </c>
      <c r="O35" s="22">
        <f>'[1]ПС Сов.-Сосн.'!$H47/1000</f>
        <v>2.9000000000000001E-2</v>
      </c>
      <c r="P35" s="22">
        <f>'[1]ПС Сов.-Сосн.'!$H48/1000</f>
        <v>2.9000000000000001E-2</v>
      </c>
      <c r="Q35" s="22">
        <f>'[1]ПС Сов.-Сосн.'!$H49/1000</f>
        <v>2.1999999999999999E-2</v>
      </c>
      <c r="R35" s="22">
        <f>'[1]ПС Сов.-Сосн.'!$H50/1000</f>
        <v>2.1000000000000001E-2</v>
      </c>
      <c r="S35" s="22">
        <f>'[1]ПС Сов.-Сосн.'!$H51/1000</f>
        <v>2.8000000000000001E-2</v>
      </c>
      <c r="T35" s="22">
        <f>'[1]ПС Сов.-Сосн.'!$H52/1000</f>
        <v>2.8000000000000001E-2</v>
      </c>
      <c r="U35" s="22">
        <f>'[1]ПС Сов.-Сосн.'!$H53/1000</f>
        <v>2.9000000000000001E-2</v>
      </c>
      <c r="V35" s="22">
        <f>'[1]ПС Сов.-Сосн.'!$H54/1000</f>
        <v>2.8000000000000001E-2</v>
      </c>
      <c r="W35" s="22">
        <f>'[1]ПС Сов.-Сосн.'!$H55/1000</f>
        <v>2.8000000000000001E-2</v>
      </c>
      <c r="X35" s="22">
        <f>'[1]ПС Сов.-Сосн.'!$H56/1000</f>
        <v>2.9000000000000001E-2</v>
      </c>
      <c r="Y35" s="22">
        <f>'[1]ПС Сов.-Сосн.'!$H57/1000</f>
        <v>2.9000000000000001E-2</v>
      </c>
      <c r="Z35" s="22">
        <f>'[1]ПС Сов.-Сосн.'!$H58/1000</f>
        <v>3.3000000000000002E-2</v>
      </c>
      <c r="AA35" s="22">
        <f>'[1]ПС Сов.-Сосн.'!$H59/1000</f>
        <v>2.9000000000000001E-2</v>
      </c>
      <c r="AB35" s="22">
        <f>'[1]ПС Сов.-Сосн.'!$H60/1000</f>
        <v>2.8000000000000001E-2</v>
      </c>
      <c r="AC35" s="32"/>
      <c r="AE35" s="33"/>
    </row>
    <row r="36" spans="1:31" ht="12.95" customHeight="1" x14ac:dyDescent="0.2">
      <c r="A36" s="119"/>
      <c r="B36" s="122"/>
      <c r="C36" s="21" t="s">
        <v>43</v>
      </c>
      <c r="D36" s="21" t="s">
        <v>44</v>
      </c>
      <c r="E36" s="24">
        <f>ROUND(1000*SQRT(E34*E34+E35*E35)/(SQRT(3)*E33),1)</f>
        <v>4.7</v>
      </c>
      <c r="F36" s="24">
        <f t="shared" ref="F36:AB36" si="12">ROUND(1000*SQRT(F34*F34+F35*F35)/(SQRT(3)*F33),1)</f>
        <v>4.8</v>
      </c>
      <c r="G36" s="24">
        <f t="shared" si="12"/>
        <v>4.7</v>
      </c>
      <c r="H36" s="24">
        <f t="shared" si="12"/>
        <v>4.7</v>
      </c>
      <c r="I36" s="24">
        <f t="shared" si="12"/>
        <v>4.8</v>
      </c>
      <c r="J36" s="24">
        <f t="shared" si="12"/>
        <v>4.5999999999999996</v>
      </c>
      <c r="K36" s="24">
        <f t="shared" si="12"/>
        <v>5</v>
      </c>
      <c r="L36" s="24">
        <f t="shared" si="12"/>
        <v>4.7</v>
      </c>
      <c r="M36" s="24">
        <f t="shared" si="12"/>
        <v>4.7</v>
      </c>
      <c r="N36" s="24">
        <f t="shared" si="12"/>
        <v>4.8</v>
      </c>
      <c r="O36" s="24">
        <f t="shared" si="12"/>
        <v>4.7</v>
      </c>
      <c r="P36" s="24">
        <f t="shared" si="12"/>
        <v>4.8</v>
      </c>
      <c r="Q36" s="24">
        <f t="shared" si="12"/>
        <v>5</v>
      </c>
      <c r="R36" s="24">
        <f t="shared" si="12"/>
        <v>5.0999999999999996</v>
      </c>
      <c r="S36" s="24">
        <f t="shared" si="12"/>
        <v>4.8</v>
      </c>
      <c r="T36" s="24">
        <f t="shared" si="12"/>
        <v>4.8</v>
      </c>
      <c r="U36" s="24">
        <f t="shared" si="12"/>
        <v>4.9000000000000004</v>
      </c>
      <c r="V36" s="24">
        <f t="shared" si="12"/>
        <v>4.9000000000000004</v>
      </c>
      <c r="W36" s="24">
        <f t="shared" si="12"/>
        <v>4.9000000000000004</v>
      </c>
      <c r="X36" s="24">
        <f t="shared" si="12"/>
        <v>4.9000000000000004</v>
      </c>
      <c r="Y36" s="24">
        <f t="shared" si="12"/>
        <v>4.9000000000000004</v>
      </c>
      <c r="Z36" s="24">
        <f t="shared" si="12"/>
        <v>5.5</v>
      </c>
      <c r="AA36" s="24">
        <f t="shared" si="12"/>
        <v>4.9000000000000004</v>
      </c>
      <c r="AB36" s="24">
        <f t="shared" si="12"/>
        <v>4.9000000000000004</v>
      </c>
      <c r="AC36" s="23"/>
      <c r="AE36" s="33"/>
    </row>
    <row r="37" spans="1:31" s="31" customFormat="1" ht="12.95" customHeight="1" x14ac:dyDescent="0.2">
      <c r="A37" s="119"/>
      <c r="B37" s="122"/>
      <c r="C37" s="25" t="s">
        <v>46</v>
      </c>
      <c r="D37" s="25"/>
      <c r="E37" s="26">
        <f>E35/E34</f>
        <v>0.57446808510638292</v>
      </c>
      <c r="F37" s="26">
        <f t="shared" ref="F37:AB37" si="13">F35/F34</f>
        <v>0.65217391304347827</v>
      </c>
      <c r="G37" s="26">
        <f t="shared" si="13"/>
        <v>0.66666666666666663</v>
      </c>
      <c r="H37" s="26">
        <f t="shared" si="13"/>
        <v>0.64444444444444449</v>
      </c>
      <c r="I37" s="26">
        <f t="shared" si="13"/>
        <v>0.65217391304347827</v>
      </c>
      <c r="J37" s="26">
        <f t="shared" si="13"/>
        <v>0.62222222222222223</v>
      </c>
      <c r="K37" s="26">
        <f t="shared" si="13"/>
        <v>0.37735849056603776</v>
      </c>
      <c r="L37" s="26">
        <f t="shared" si="13"/>
        <v>0.64444444444444449</v>
      </c>
      <c r="M37" s="26">
        <f t="shared" si="13"/>
        <v>0.68181818181818188</v>
      </c>
      <c r="N37" s="26">
        <f t="shared" si="13"/>
        <v>0.63043478260869568</v>
      </c>
      <c r="O37" s="26">
        <f t="shared" si="13"/>
        <v>0.64444444444444449</v>
      </c>
      <c r="P37" s="26">
        <f t="shared" si="13"/>
        <v>0.63043478260869568</v>
      </c>
      <c r="Q37" s="26">
        <f t="shared" si="13"/>
        <v>0.41509433962264147</v>
      </c>
      <c r="R37" s="26">
        <f t="shared" si="13"/>
        <v>0.3888888888888889</v>
      </c>
      <c r="S37" s="26">
        <f t="shared" si="13"/>
        <v>0.5957446808510638</v>
      </c>
      <c r="T37" s="26">
        <f t="shared" si="13"/>
        <v>0.5957446808510638</v>
      </c>
      <c r="U37" s="26">
        <f t="shared" si="13"/>
        <v>0.60416666666666663</v>
      </c>
      <c r="V37" s="26">
        <f t="shared" si="13"/>
        <v>0.58333333333333337</v>
      </c>
      <c r="W37" s="26">
        <f t="shared" si="13"/>
        <v>0.58333333333333337</v>
      </c>
      <c r="X37" s="26">
        <f t="shared" si="13"/>
        <v>0.60416666666666663</v>
      </c>
      <c r="Y37" s="26">
        <f t="shared" si="13"/>
        <v>0.60416666666666663</v>
      </c>
      <c r="Z37" s="26">
        <f t="shared" si="13"/>
        <v>0.61111111111111116</v>
      </c>
      <c r="AA37" s="26">
        <f t="shared" si="13"/>
        <v>0.60416666666666663</v>
      </c>
      <c r="AB37" s="26">
        <f t="shared" si="13"/>
        <v>0.58333333333333337</v>
      </c>
      <c r="AC37" s="28"/>
      <c r="AE37" s="33"/>
    </row>
    <row r="38" spans="1:31" s="31" customFormat="1" ht="12.95" customHeight="1" x14ac:dyDescent="0.2">
      <c r="A38" s="120"/>
      <c r="B38" s="123"/>
      <c r="C38" s="25" t="s">
        <v>47</v>
      </c>
      <c r="D38" s="25"/>
      <c r="E38" s="26">
        <f>E34/(SQRT(E34*E34+E35*E35))</f>
        <v>0.86710554247076888</v>
      </c>
      <c r="F38" s="26">
        <f t="shared" ref="F38:AB38" si="14">F34/(SQRT(F34*F34+F35*F35))</f>
        <v>0.83761059683861427</v>
      </c>
      <c r="G38" s="26">
        <f t="shared" si="14"/>
        <v>0.83205029433784372</v>
      </c>
      <c r="H38" s="26">
        <f t="shared" si="14"/>
        <v>0.84057103509363262</v>
      </c>
      <c r="I38" s="26">
        <f t="shared" si="14"/>
        <v>0.83761059683861427</v>
      </c>
      <c r="J38" s="26">
        <f t="shared" si="14"/>
        <v>0.84905660377358494</v>
      </c>
      <c r="K38" s="26">
        <f t="shared" si="14"/>
        <v>0.93560171895074229</v>
      </c>
      <c r="L38" s="26">
        <f t="shared" si="14"/>
        <v>0.84057103509363262</v>
      </c>
      <c r="M38" s="26">
        <f t="shared" si="14"/>
        <v>0.82622734280754762</v>
      </c>
      <c r="N38" s="26">
        <f t="shared" si="14"/>
        <v>0.84592560259565241</v>
      </c>
      <c r="O38" s="26">
        <f t="shared" si="14"/>
        <v>0.84057103509363262</v>
      </c>
      <c r="P38" s="26">
        <f t="shared" si="14"/>
        <v>0.84592560259565241</v>
      </c>
      <c r="Q38" s="26">
        <f t="shared" si="14"/>
        <v>0.92359166350001742</v>
      </c>
      <c r="R38" s="26">
        <f t="shared" si="14"/>
        <v>0.93200467154129596</v>
      </c>
      <c r="S38" s="26">
        <f t="shared" si="14"/>
        <v>0.85910154390875604</v>
      </c>
      <c r="T38" s="26">
        <f t="shared" si="14"/>
        <v>0.85910154390875604</v>
      </c>
      <c r="U38" s="26">
        <f t="shared" si="14"/>
        <v>0.85591554194579045</v>
      </c>
      <c r="V38" s="26">
        <f t="shared" si="14"/>
        <v>0.86377890089843345</v>
      </c>
      <c r="W38" s="26">
        <f t="shared" si="14"/>
        <v>0.86377890089843345</v>
      </c>
      <c r="X38" s="26">
        <f t="shared" si="14"/>
        <v>0.85591554194579045</v>
      </c>
      <c r="Y38" s="26">
        <f t="shared" si="14"/>
        <v>0.85591554194579045</v>
      </c>
      <c r="Z38" s="26">
        <f t="shared" si="14"/>
        <v>0.85328183365195909</v>
      </c>
      <c r="AA38" s="26">
        <f t="shared" si="14"/>
        <v>0.85591554194579045</v>
      </c>
      <c r="AB38" s="26">
        <f t="shared" si="14"/>
        <v>0.86377890089843345</v>
      </c>
      <c r="AC38" s="28"/>
      <c r="AE38" s="33"/>
    </row>
    <row r="39" spans="1:31" ht="12.95" customHeight="1" x14ac:dyDescent="0.2">
      <c r="A39" s="118" t="s">
        <v>60</v>
      </c>
      <c r="B39" s="122" t="s">
        <v>61</v>
      </c>
      <c r="C39" s="29" t="s">
        <v>34</v>
      </c>
      <c r="D39" s="29" t="s">
        <v>35</v>
      </c>
      <c r="E39" s="19">
        <v>6.6</v>
      </c>
      <c r="F39" s="19">
        <v>6.6</v>
      </c>
      <c r="G39" s="19">
        <v>6.6</v>
      </c>
      <c r="H39" s="19">
        <v>6.6</v>
      </c>
      <c r="I39" s="19">
        <v>6.6</v>
      </c>
      <c r="J39" s="19">
        <v>6.6</v>
      </c>
      <c r="K39" s="19">
        <v>6.6</v>
      </c>
      <c r="L39" s="19">
        <v>6.6</v>
      </c>
      <c r="M39" s="19">
        <v>6.6</v>
      </c>
      <c r="N39" s="19">
        <v>6.6</v>
      </c>
      <c r="O39" s="19">
        <v>6.6</v>
      </c>
      <c r="P39" s="19">
        <v>6.6</v>
      </c>
      <c r="Q39" s="19">
        <v>6.6</v>
      </c>
      <c r="R39" s="19">
        <v>6.6</v>
      </c>
      <c r="S39" s="19">
        <v>6.6</v>
      </c>
      <c r="T39" s="19">
        <v>6.6</v>
      </c>
      <c r="U39" s="19">
        <v>6.6</v>
      </c>
      <c r="V39" s="19">
        <v>6.6</v>
      </c>
      <c r="W39" s="19">
        <v>6.6</v>
      </c>
      <c r="X39" s="19">
        <v>6.6</v>
      </c>
      <c r="Y39" s="19">
        <v>6.6</v>
      </c>
      <c r="Z39" s="19">
        <v>6.6</v>
      </c>
      <c r="AA39" s="19">
        <v>6.6</v>
      </c>
      <c r="AB39" s="19">
        <v>6.6</v>
      </c>
      <c r="AC39" s="30"/>
      <c r="AE39" s="33"/>
    </row>
    <row r="40" spans="1:31" ht="12.95" customHeight="1" x14ac:dyDescent="0.2">
      <c r="A40" s="119"/>
      <c r="B40" s="122"/>
      <c r="C40" s="29" t="s">
        <v>37</v>
      </c>
      <c r="D40" s="29" t="s">
        <v>38</v>
      </c>
      <c r="E40" s="22">
        <f>'[1]ПС Сов.-Сосн.'!$I5/1000</f>
        <v>0.03</v>
      </c>
      <c r="F40" s="22">
        <f>'[1]ПС Сов.-Сосн.'!$I6/1000</f>
        <v>0.03</v>
      </c>
      <c r="G40" s="22">
        <f>'[1]ПС Сов.-Сосн.'!$I7/1000</f>
        <v>2.9000000000000001E-2</v>
      </c>
      <c r="H40" s="22">
        <f>'[1]ПС Сов.-Сосн.'!$I8/1000</f>
        <v>0.03</v>
      </c>
      <c r="I40" s="22">
        <f>'[1]ПС Сов.-Сосн.'!$I9/1000</f>
        <v>3.2000000000000001E-2</v>
      </c>
      <c r="J40" s="22">
        <f>'[1]ПС Сов.-Сосн.'!$I10/1000</f>
        <v>3.4000000000000002E-2</v>
      </c>
      <c r="K40" s="22">
        <f>'[1]ПС Сов.-Сосн.'!$I11/1000</f>
        <v>3.4000000000000002E-2</v>
      </c>
      <c r="L40" s="22">
        <f>'[1]ПС Сов.-Сосн.'!$I12/1000</f>
        <v>3.4000000000000002E-2</v>
      </c>
      <c r="M40" s="22">
        <f>'[1]ПС Сов.-Сосн.'!$I13/1000</f>
        <v>3.3000000000000002E-2</v>
      </c>
      <c r="N40" s="22">
        <f>'[1]ПС Сов.-Сосн.'!$I14/1000</f>
        <v>3.2000000000000001E-2</v>
      </c>
      <c r="O40" s="22">
        <f>'[1]ПС Сов.-Сосн.'!$I15/1000</f>
        <v>3.4000000000000002E-2</v>
      </c>
      <c r="P40" s="22">
        <f>'[1]ПС Сов.-Сосн.'!$I16/1000</f>
        <v>3.5000000000000003E-2</v>
      </c>
      <c r="Q40" s="22">
        <f>'[1]ПС Сов.-Сосн.'!$I17/1000</f>
        <v>3.4000000000000002E-2</v>
      </c>
      <c r="R40" s="22">
        <f>'[1]ПС Сов.-Сосн.'!$I18/1000</f>
        <v>3.5000000000000003E-2</v>
      </c>
      <c r="S40" s="22">
        <f>'[1]ПС Сов.-Сосн.'!$I19/1000</f>
        <v>3.2000000000000001E-2</v>
      </c>
      <c r="T40" s="22">
        <f>'[1]ПС Сов.-Сосн.'!$I20/1000</f>
        <v>3.2000000000000001E-2</v>
      </c>
      <c r="U40" s="22">
        <f>'[1]ПС Сов.-Сосн.'!$I21/1000</f>
        <v>3.1E-2</v>
      </c>
      <c r="V40" s="22">
        <f>'[1]ПС Сов.-Сосн.'!$I22/1000</f>
        <v>3.1E-2</v>
      </c>
      <c r="W40" s="22">
        <f>'[1]ПС Сов.-Сосн.'!$I23/1000</f>
        <v>3.1E-2</v>
      </c>
      <c r="X40" s="22">
        <f>'[1]ПС Сов.-Сосн.'!$I24/1000</f>
        <v>3.2000000000000001E-2</v>
      </c>
      <c r="Y40" s="22">
        <f>'[1]ПС Сов.-Сосн.'!$I25/1000</f>
        <v>3.2000000000000001E-2</v>
      </c>
      <c r="Z40" s="22">
        <f>'[1]ПС Сов.-Сосн.'!$I26/1000</f>
        <v>3.2000000000000001E-2</v>
      </c>
      <c r="AA40" s="22">
        <f>'[1]ПС Сов.-Сосн.'!$I27/1000</f>
        <v>3.1E-2</v>
      </c>
      <c r="AB40" s="22">
        <f>'[1]ПС Сов.-Сосн.'!$I28/1000</f>
        <v>0.03</v>
      </c>
      <c r="AC40" s="32"/>
      <c r="AE40" s="33"/>
    </row>
    <row r="41" spans="1:31" ht="12.95" customHeight="1" x14ac:dyDescent="0.2">
      <c r="A41" s="119"/>
      <c r="B41" s="122"/>
      <c r="C41" s="21" t="s">
        <v>40</v>
      </c>
      <c r="D41" s="21" t="s">
        <v>41</v>
      </c>
      <c r="E41" s="22">
        <f>'[1]ПС Сов.-Сосн.'!$I37/1000</f>
        <v>1.7000000000000001E-2</v>
      </c>
      <c r="F41" s="22">
        <f>'[1]ПС Сов.-Сосн.'!$I38/1000</f>
        <v>1.7000000000000001E-2</v>
      </c>
      <c r="G41" s="22">
        <f>'[1]ПС Сов.-Сосн.'!$I39/1000</f>
        <v>1.7000000000000001E-2</v>
      </c>
      <c r="H41" s="22">
        <f>'[1]ПС Сов.-Сосн.'!$I40/1000</f>
        <v>1.7000000000000001E-2</v>
      </c>
      <c r="I41" s="22">
        <f>'[1]ПС Сов.-Сосн.'!$I41/1000</f>
        <v>1.7000000000000001E-2</v>
      </c>
      <c r="J41" s="22">
        <f>'[1]ПС Сов.-Сосн.'!$I42/1000</f>
        <v>1.7000000000000001E-2</v>
      </c>
      <c r="K41" s="22">
        <f>'[1]ПС Сов.-Сосн.'!$I43/1000</f>
        <v>1.9E-2</v>
      </c>
      <c r="L41" s="22">
        <f>'[1]ПС Сов.-Сосн.'!$I44/1000</f>
        <v>1.9E-2</v>
      </c>
      <c r="M41" s="22">
        <f>'[1]ПС Сов.-Сосн.'!$I45/1000</f>
        <v>1.7999999999999999E-2</v>
      </c>
      <c r="N41" s="22">
        <f>'[1]ПС Сов.-Сосн.'!$I46/1000</f>
        <v>1.7000000000000001E-2</v>
      </c>
      <c r="O41" s="22">
        <f>'[1]ПС Сов.-Сосн.'!$I47/1000</f>
        <v>0.02</v>
      </c>
      <c r="P41" s="22">
        <f>'[1]ПС Сов.-Сосн.'!$I48/1000</f>
        <v>0.02</v>
      </c>
      <c r="Q41" s="22">
        <f>'[1]ПС Сов.-Сосн.'!$I49/1000</f>
        <v>0.02</v>
      </c>
      <c r="R41" s="22">
        <f>'[1]ПС Сов.-Сосн.'!$I50/1000</f>
        <v>0.02</v>
      </c>
      <c r="S41" s="22">
        <f>'[1]ПС Сов.-Сосн.'!$I51/1000</f>
        <v>1.7999999999999999E-2</v>
      </c>
      <c r="T41" s="22">
        <f>'[1]ПС Сов.-Сосн.'!$I52/1000</f>
        <v>1.9E-2</v>
      </c>
      <c r="U41" s="22">
        <f>'[1]ПС Сов.-Сосн.'!$I53/1000</f>
        <v>1.9E-2</v>
      </c>
      <c r="V41" s="22">
        <f>'[1]ПС Сов.-Сосн.'!$I54/1000</f>
        <v>1.7999999999999999E-2</v>
      </c>
      <c r="W41" s="22">
        <f>'[1]ПС Сов.-Сосн.'!$I55/1000</f>
        <v>1.9E-2</v>
      </c>
      <c r="X41" s="22">
        <f>'[1]ПС Сов.-Сосн.'!$I56/1000</f>
        <v>0.02</v>
      </c>
      <c r="Y41" s="22">
        <f>'[1]ПС Сов.-Сосн.'!$I57/1000</f>
        <v>1.9E-2</v>
      </c>
      <c r="Z41" s="22">
        <f>'[1]ПС Сов.-Сосн.'!$I58/1000</f>
        <v>1.7000000000000001E-2</v>
      </c>
      <c r="AA41" s="22">
        <f>'[1]ПС Сов.-Сосн.'!$I59/1000</f>
        <v>1.6E-2</v>
      </c>
      <c r="AB41" s="22">
        <f>'[1]ПС Сов.-Сосн.'!$I60/1000</f>
        <v>1.4999999999999999E-2</v>
      </c>
      <c r="AC41" s="32"/>
      <c r="AE41" s="33"/>
    </row>
    <row r="42" spans="1:31" ht="12.95" customHeight="1" x14ac:dyDescent="0.2">
      <c r="A42" s="119"/>
      <c r="B42" s="122"/>
      <c r="C42" s="21" t="s">
        <v>43</v>
      </c>
      <c r="D42" s="21" t="s">
        <v>44</v>
      </c>
      <c r="E42" s="24">
        <f>ROUND(1000*SQRT(E40*E40+E41*E41)/(SQRT(3)*E39),1)</f>
        <v>3</v>
      </c>
      <c r="F42" s="24">
        <f t="shared" ref="F42:AB42" si="15">ROUND(1000*SQRT(F40*F40+F41*F41)/(SQRT(3)*F39),1)</f>
        <v>3</v>
      </c>
      <c r="G42" s="24">
        <f t="shared" si="15"/>
        <v>2.9</v>
      </c>
      <c r="H42" s="24">
        <f t="shared" si="15"/>
        <v>3</v>
      </c>
      <c r="I42" s="24">
        <f t="shared" si="15"/>
        <v>3.2</v>
      </c>
      <c r="J42" s="24">
        <f t="shared" si="15"/>
        <v>3.3</v>
      </c>
      <c r="K42" s="24">
        <f t="shared" si="15"/>
        <v>3.4</v>
      </c>
      <c r="L42" s="24">
        <f t="shared" si="15"/>
        <v>3.4</v>
      </c>
      <c r="M42" s="24">
        <f t="shared" si="15"/>
        <v>3.3</v>
      </c>
      <c r="N42" s="24">
        <f t="shared" si="15"/>
        <v>3.2</v>
      </c>
      <c r="O42" s="24">
        <f t="shared" si="15"/>
        <v>3.5</v>
      </c>
      <c r="P42" s="24">
        <f t="shared" si="15"/>
        <v>3.5</v>
      </c>
      <c r="Q42" s="24">
        <f t="shared" si="15"/>
        <v>3.5</v>
      </c>
      <c r="R42" s="24">
        <f t="shared" si="15"/>
        <v>3.5</v>
      </c>
      <c r="S42" s="24">
        <f t="shared" si="15"/>
        <v>3.2</v>
      </c>
      <c r="T42" s="24">
        <f t="shared" si="15"/>
        <v>3.3</v>
      </c>
      <c r="U42" s="24">
        <f t="shared" si="15"/>
        <v>3.2</v>
      </c>
      <c r="V42" s="24">
        <f t="shared" si="15"/>
        <v>3.1</v>
      </c>
      <c r="W42" s="24">
        <f t="shared" si="15"/>
        <v>3.2</v>
      </c>
      <c r="X42" s="24">
        <f t="shared" si="15"/>
        <v>3.3</v>
      </c>
      <c r="Y42" s="24">
        <f t="shared" si="15"/>
        <v>3.3</v>
      </c>
      <c r="Z42" s="24">
        <f t="shared" si="15"/>
        <v>3.2</v>
      </c>
      <c r="AA42" s="24">
        <f t="shared" si="15"/>
        <v>3.1</v>
      </c>
      <c r="AB42" s="24">
        <f t="shared" si="15"/>
        <v>2.9</v>
      </c>
      <c r="AC42" s="23"/>
      <c r="AE42" s="33"/>
    </row>
    <row r="43" spans="1:31" s="31" customFormat="1" ht="12.95" customHeight="1" x14ac:dyDescent="0.2">
      <c r="A43" s="119"/>
      <c r="B43" s="122"/>
      <c r="C43" s="25" t="s">
        <v>46</v>
      </c>
      <c r="D43" s="25"/>
      <c r="E43" s="26">
        <f>E41/E40</f>
        <v>0.56666666666666676</v>
      </c>
      <c r="F43" s="26">
        <f t="shared" ref="F43:AB43" si="16">F41/F40</f>
        <v>0.56666666666666676</v>
      </c>
      <c r="G43" s="26">
        <f t="shared" si="16"/>
        <v>0.5862068965517242</v>
      </c>
      <c r="H43" s="26">
        <f t="shared" si="16"/>
        <v>0.56666666666666676</v>
      </c>
      <c r="I43" s="26">
        <f t="shared" si="16"/>
        <v>0.53125</v>
      </c>
      <c r="J43" s="26">
        <f t="shared" si="16"/>
        <v>0.5</v>
      </c>
      <c r="K43" s="26">
        <f t="shared" si="16"/>
        <v>0.55882352941176461</v>
      </c>
      <c r="L43" s="26">
        <f t="shared" si="16"/>
        <v>0.55882352941176461</v>
      </c>
      <c r="M43" s="26">
        <f t="shared" si="16"/>
        <v>0.54545454545454541</v>
      </c>
      <c r="N43" s="26">
        <f t="shared" si="16"/>
        <v>0.53125</v>
      </c>
      <c r="O43" s="26">
        <f t="shared" si="16"/>
        <v>0.58823529411764708</v>
      </c>
      <c r="P43" s="26">
        <f t="shared" si="16"/>
        <v>0.5714285714285714</v>
      </c>
      <c r="Q43" s="26">
        <f t="shared" si="16"/>
        <v>0.58823529411764708</v>
      </c>
      <c r="R43" s="26">
        <f t="shared" si="16"/>
        <v>0.5714285714285714</v>
      </c>
      <c r="S43" s="26">
        <f t="shared" si="16"/>
        <v>0.5625</v>
      </c>
      <c r="T43" s="26">
        <f t="shared" si="16"/>
        <v>0.59375</v>
      </c>
      <c r="U43" s="26">
        <f t="shared" si="16"/>
        <v>0.61290322580645162</v>
      </c>
      <c r="V43" s="26">
        <f t="shared" si="16"/>
        <v>0.58064516129032251</v>
      </c>
      <c r="W43" s="26">
        <f t="shared" si="16"/>
        <v>0.61290322580645162</v>
      </c>
      <c r="X43" s="26">
        <f t="shared" si="16"/>
        <v>0.625</v>
      </c>
      <c r="Y43" s="26">
        <f t="shared" si="16"/>
        <v>0.59375</v>
      </c>
      <c r="Z43" s="26">
        <f t="shared" si="16"/>
        <v>0.53125</v>
      </c>
      <c r="AA43" s="26">
        <f t="shared" si="16"/>
        <v>0.5161290322580645</v>
      </c>
      <c r="AB43" s="26">
        <f t="shared" si="16"/>
        <v>0.5</v>
      </c>
      <c r="AC43" s="28"/>
      <c r="AE43" s="33"/>
    </row>
    <row r="44" spans="1:31" s="31" customFormat="1" ht="12.95" customHeight="1" x14ac:dyDescent="0.2">
      <c r="A44" s="120"/>
      <c r="B44" s="123"/>
      <c r="C44" s="25" t="s">
        <v>47</v>
      </c>
      <c r="D44" s="25"/>
      <c r="E44" s="26">
        <f>E40/(SQRT(E40*E40+E41*E41))</f>
        <v>0.87002218584861224</v>
      </c>
      <c r="F44" s="26">
        <f t="shared" ref="F44:AB44" si="17">F40/(SQRT(F40*F40+F41*F41))</f>
        <v>0.87002218584861224</v>
      </c>
      <c r="G44" s="26">
        <f t="shared" si="17"/>
        <v>0.86269797009765792</v>
      </c>
      <c r="H44" s="26">
        <f t="shared" si="17"/>
        <v>0.87002218584861224</v>
      </c>
      <c r="I44" s="26">
        <f t="shared" si="17"/>
        <v>0.88311571945741052</v>
      </c>
      <c r="J44" s="26">
        <f t="shared" si="17"/>
        <v>0.89442719099991586</v>
      </c>
      <c r="K44" s="26">
        <f t="shared" si="17"/>
        <v>0.87294348213726469</v>
      </c>
      <c r="L44" s="26">
        <f t="shared" si="17"/>
        <v>0.87294348213726469</v>
      </c>
      <c r="M44" s="26">
        <f t="shared" si="17"/>
        <v>0.87789557291438436</v>
      </c>
      <c r="N44" s="26">
        <f t="shared" si="17"/>
        <v>0.88311571945741052</v>
      </c>
      <c r="O44" s="26">
        <f t="shared" si="17"/>
        <v>0.86193421515776958</v>
      </c>
      <c r="P44" s="26">
        <f t="shared" si="17"/>
        <v>0.86824314212445919</v>
      </c>
      <c r="Q44" s="26">
        <f t="shared" si="17"/>
        <v>0.86193421515776958</v>
      </c>
      <c r="R44" s="26">
        <f t="shared" si="17"/>
        <v>0.86824314212445919</v>
      </c>
      <c r="S44" s="26">
        <f t="shared" si="17"/>
        <v>0.87157553712454938</v>
      </c>
      <c r="T44" s="26">
        <f t="shared" si="17"/>
        <v>0.85985474384073457</v>
      </c>
      <c r="U44" s="26">
        <f t="shared" si="17"/>
        <v>0.85260125241094264</v>
      </c>
      <c r="V44" s="26">
        <f t="shared" si="17"/>
        <v>0.86478894661008965</v>
      </c>
      <c r="W44" s="26">
        <f t="shared" si="17"/>
        <v>0.85260125241094264</v>
      </c>
      <c r="X44" s="26">
        <f t="shared" si="17"/>
        <v>0.84799830400508813</v>
      </c>
      <c r="Y44" s="26">
        <f t="shared" si="17"/>
        <v>0.85985474384073457</v>
      </c>
      <c r="Z44" s="26">
        <f t="shared" si="17"/>
        <v>0.88311571945741052</v>
      </c>
      <c r="AA44" s="26">
        <f t="shared" si="17"/>
        <v>0.88862065705486393</v>
      </c>
      <c r="AB44" s="26">
        <f t="shared" si="17"/>
        <v>0.89442719099991574</v>
      </c>
      <c r="AC44" s="28"/>
      <c r="AE44" s="33"/>
    </row>
    <row r="45" spans="1:31" ht="12.95" customHeight="1" x14ac:dyDescent="0.2">
      <c r="A45" s="135" t="s">
        <v>62</v>
      </c>
      <c r="B45" s="122" t="s">
        <v>63</v>
      </c>
      <c r="C45" s="29" t="s">
        <v>34</v>
      </c>
      <c r="D45" s="29" t="s">
        <v>35</v>
      </c>
      <c r="E45" s="19">
        <v>6.6</v>
      </c>
      <c r="F45" s="19">
        <v>6.6</v>
      </c>
      <c r="G45" s="19">
        <v>6.6</v>
      </c>
      <c r="H45" s="19">
        <v>6.6</v>
      </c>
      <c r="I45" s="19">
        <v>6.6</v>
      </c>
      <c r="J45" s="19">
        <v>6.6</v>
      </c>
      <c r="K45" s="19">
        <v>6.6</v>
      </c>
      <c r="L45" s="19">
        <v>6.6</v>
      </c>
      <c r="M45" s="19">
        <v>6.6</v>
      </c>
      <c r="N45" s="19">
        <v>6.6</v>
      </c>
      <c r="O45" s="19">
        <v>6.6</v>
      </c>
      <c r="P45" s="19">
        <v>6.6</v>
      </c>
      <c r="Q45" s="19">
        <v>6.6</v>
      </c>
      <c r="R45" s="19">
        <v>6.6</v>
      </c>
      <c r="S45" s="19">
        <v>6.6</v>
      </c>
      <c r="T45" s="19">
        <v>6.6</v>
      </c>
      <c r="U45" s="19">
        <v>6.6</v>
      </c>
      <c r="V45" s="19">
        <v>6.6</v>
      </c>
      <c r="W45" s="19">
        <v>6.6</v>
      </c>
      <c r="X45" s="19">
        <v>6.6</v>
      </c>
      <c r="Y45" s="19">
        <v>6.6</v>
      </c>
      <c r="Z45" s="19">
        <v>6.6</v>
      </c>
      <c r="AA45" s="19">
        <v>6.6</v>
      </c>
      <c r="AB45" s="19">
        <v>6.6</v>
      </c>
      <c r="AC45" s="30"/>
      <c r="AE45" s="33"/>
    </row>
    <row r="46" spans="1:31" ht="12.95" customHeight="1" x14ac:dyDescent="0.2">
      <c r="A46" s="136"/>
      <c r="B46" s="122"/>
      <c r="C46" s="29" t="s">
        <v>37</v>
      </c>
      <c r="D46" s="29" t="s">
        <v>38</v>
      </c>
      <c r="E46" s="22">
        <f>'[1]ПС Сов.-Сосн.'!$J5/1000</f>
        <v>1.0389999999999999</v>
      </c>
      <c r="F46" s="22">
        <f>'[1]ПС Сов.-Сосн.'!$J6/1000</f>
        <v>1.034</v>
      </c>
      <c r="G46" s="22">
        <f>'[1]ПС Сов.-Сосн.'!$J7/1000</f>
        <v>1.048</v>
      </c>
      <c r="H46" s="22">
        <f>'[1]ПС Сов.-Сосн.'!$J8/1000</f>
        <v>1.0529999999999999</v>
      </c>
      <c r="I46" s="22">
        <f>'[1]ПС Сов.-Сосн.'!$J9/1000</f>
        <v>1.089</v>
      </c>
      <c r="J46" s="22">
        <f>'[1]ПС Сов.-Сосн.'!$J10/1000</f>
        <v>1.083</v>
      </c>
      <c r="K46" s="22">
        <f>'[1]ПС Сов.-Сосн.'!$J11/1000</f>
        <v>1.0549999999999999</v>
      </c>
      <c r="L46" s="22">
        <f>'[1]ПС Сов.-Сосн.'!$J12/1000</f>
        <v>1.034</v>
      </c>
      <c r="M46" s="22">
        <f>'[1]ПС Сов.-Сосн.'!$J13/1000</f>
        <v>1.0680000000000001</v>
      </c>
      <c r="N46" s="22">
        <f>'[1]ПС Сов.-Сосн.'!$J14/1000</f>
        <v>1.0920000000000001</v>
      </c>
      <c r="O46" s="22">
        <f>'[1]ПС Сов.-Сосн.'!$J15/1000</f>
        <v>1.1080000000000001</v>
      </c>
      <c r="P46" s="22">
        <f>'[1]ПС Сов.-Сосн.'!$J16/1000</f>
        <v>1.1659999999999999</v>
      </c>
      <c r="Q46" s="22">
        <f>'[1]ПС Сов.-Сосн.'!$J17/1000</f>
        <v>1.1879999999999999</v>
      </c>
      <c r="R46" s="22">
        <f>'[1]ПС Сов.-Сосн.'!$J18/1000</f>
        <v>1.2150000000000001</v>
      </c>
      <c r="S46" s="22">
        <f>'[1]ПС Сов.-Сосн.'!$J19/1000</f>
        <v>1.161</v>
      </c>
      <c r="T46" s="22">
        <f>'[1]ПС Сов.-Сосн.'!$J20/1000</f>
        <v>1.171</v>
      </c>
      <c r="U46" s="22">
        <f>'[1]ПС Сов.-Сосн.'!$J21/1000</f>
        <v>1.1859999999999999</v>
      </c>
      <c r="V46" s="22">
        <f>'[1]ПС Сов.-Сосн.'!$J22/1000</f>
        <v>1.1870000000000001</v>
      </c>
      <c r="W46" s="22">
        <f>'[1]ПС Сов.-Сосн.'!$J23/1000</f>
        <v>1.1830000000000001</v>
      </c>
      <c r="X46" s="22">
        <f>'[1]ПС Сов.-Сосн.'!$J24/1000</f>
        <v>1.1890000000000001</v>
      </c>
      <c r="Y46" s="22">
        <f>'[1]ПС Сов.-Сосн.'!$J25/1000</f>
        <v>1.1950000000000001</v>
      </c>
      <c r="Z46" s="22">
        <f>'[1]ПС Сов.-Сосн.'!$J26/1000</f>
        <v>1.1970000000000001</v>
      </c>
      <c r="AA46" s="22">
        <f>'[1]ПС Сов.-Сосн.'!$J27/1000</f>
        <v>1.1739999999999999</v>
      </c>
      <c r="AB46" s="22">
        <f>'[1]ПС Сов.-Сосн.'!$J28/1000</f>
        <v>1.173</v>
      </c>
      <c r="AC46" s="32"/>
      <c r="AE46" s="33"/>
    </row>
    <row r="47" spans="1:31" ht="12.95" customHeight="1" x14ac:dyDescent="0.2">
      <c r="A47" s="136"/>
      <c r="B47" s="122"/>
      <c r="C47" s="21" t="s">
        <v>40</v>
      </c>
      <c r="D47" s="21" t="s">
        <v>41</v>
      </c>
      <c r="E47" s="22">
        <f>'[1]ПС Сов.-Сосн.'!$J37/1000</f>
        <v>0.57199999999999995</v>
      </c>
      <c r="F47" s="22">
        <f>'[1]ПС Сов.-Сосн.'!$J38/1000</f>
        <v>0.56999999999999995</v>
      </c>
      <c r="G47" s="22">
        <f>'[1]ПС Сов.-Сосн.'!$J39/1000</f>
        <v>0.57099999999999995</v>
      </c>
      <c r="H47" s="22">
        <f>'[1]ПС Сов.-Сосн.'!$J40/1000</f>
        <v>0.55800000000000005</v>
      </c>
      <c r="I47" s="22">
        <f>'[1]ПС Сов.-Сосн.'!$J41/1000</f>
        <v>0.56499999999999995</v>
      </c>
      <c r="J47" s="22">
        <f>'[1]ПС Сов.-Сосн.'!$J42/1000</f>
        <v>0.57099999999999995</v>
      </c>
      <c r="K47" s="22">
        <f>'[1]ПС Сов.-Сосн.'!$J43/1000</f>
        <v>0.56899999999999995</v>
      </c>
      <c r="L47" s="22">
        <f>'[1]ПС Сов.-Сосн.'!$J44/1000</f>
        <v>0.56899999999999995</v>
      </c>
      <c r="M47" s="22">
        <f>'[1]ПС Сов.-Сосн.'!$J45/1000</f>
        <v>0.60199999999999998</v>
      </c>
      <c r="N47" s="22">
        <f>'[1]ПС Сов.-Сосн.'!$J46/1000</f>
        <v>0.627</v>
      </c>
      <c r="O47" s="22">
        <f>'[1]ПС Сов.-Сосн.'!$J47/1000</f>
        <v>0.627</v>
      </c>
      <c r="P47" s="22">
        <f>'[1]ПС Сов.-Сосн.'!$J48/1000</f>
        <v>0.65800000000000003</v>
      </c>
      <c r="Q47" s="22">
        <f>'[1]ПС Сов.-Сосн.'!$J49/1000</f>
        <v>0.66200000000000003</v>
      </c>
      <c r="R47" s="22">
        <f>'[1]ПС Сов.-Сосн.'!$J50/1000</f>
        <v>0.66300000000000003</v>
      </c>
      <c r="S47" s="22">
        <f>'[1]ПС Сов.-Сосн.'!$J51/1000</f>
        <v>0.57799999999999996</v>
      </c>
      <c r="T47" s="22">
        <f>'[1]ПС Сов.-Сосн.'!$J52/1000</f>
        <v>0.58499999999999996</v>
      </c>
      <c r="U47" s="22">
        <f>'[1]ПС Сов.-Сосн.'!$J53/1000</f>
        <v>0.59199999999999997</v>
      </c>
      <c r="V47" s="22">
        <f>'[1]ПС Сов.-Сосн.'!$J54/1000</f>
        <v>0.59099999999999997</v>
      </c>
      <c r="W47" s="22">
        <f>'[1]ПС Сов.-Сосн.'!$J55/1000</f>
        <v>0.59199999999999997</v>
      </c>
      <c r="X47" s="22">
        <f>'[1]ПС Сов.-Сосн.'!$J56/1000</f>
        <v>0.59199999999999997</v>
      </c>
      <c r="Y47" s="22">
        <f>'[1]ПС Сов.-Сосн.'!$J57/1000</f>
        <v>0.59499999999999997</v>
      </c>
      <c r="Z47" s="22">
        <f>'[1]ПС Сов.-Сосн.'!$J58/1000</f>
        <v>0.60599999999999998</v>
      </c>
      <c r="AA47" s="22">
        <f>'[1]ПС Сов.-Сосн.'!$J59/1000</f>
        <v>0.60599999999999998</v>
      </c>
      <c r="AB47" s="22">
        <f>'[1]ПС Сов.-Сосн.'!$J60/1000</f>
        <v>0.60299999999999998</v>
      </c>
      <c r="AC47" s="32"/>
      <c r="AE47" s="33"/>
    </row>
    <row r="48" spans="1:31" ht="12.95" customHeight="1" x14ac:dyDescent="0.2">
      <c r="A48" s="136"/>
      <c r="B48" s="122"/>
      <c r="C48" s="21" t="s">
        <v>43</v>
      </c>
      <c r="D48" s="21" t="s">
        <v>44</v>
      </c>
      <c r="E48" s="24">
        <f>ROUND(1000*SQRT(E46*E46+E47*E47)/(SQRT(3)*E45),1)</f>
        <v>103.8</v>
      </c>
      <c r="F48" s="24">
        <f t="shared" ref="F48:AB48" si="18">ROUND(1000*SQRT(F46*F46+F47*F47)/(SQRT(3)*F45),1)</f>
        <v>103.3</v>
      </c>
      <c r="G48" s="24">
        <f t="shared" si="18"/>
        <v>104.4</v>
      </c>
      <c r="H48" s="24">
        <f t="shared" si="18"/>
        <v>104.2</v>
      </c>
      <c r="I48" s="24">
        <f t="shared" si="18"/>
        <v>107.3</v>
      </c>
      <c r="J48" s="24">
        <f t="shared" si="18"/>
        <v>107.1</v>
      </c>
      <c r="K48" s="24">
        <f t="shared" si="18"/>
        <v>104.9</v>
      </c>
      <c r="L48" s="24">
        <f t="shared" si="18"/>
        <v>103.2</v>
      </c>
      <c r="M48" s="24">
        <f t="shared" si="18"/>
        <v>107.2</v>
      </c>
      <c r="N48" s="24">
        <f t="shared" si="18"/>
        <v>110.2</v>
      </c>
      <c r="O48" s="24">
        <f t="shared" si="18"/>
        <v>111.4</v>
      </c>
      <c r="P48" s="24">
        <f t="shared" si="18"/>
        <v>117.1</v>
      </c>
      <c r="Q48" s="24">
        <f t="shared" si="18"/>
        <v>119</v>
      </c>
      <c r="R48" s="24">
        <f t="shared" si="18"/>
        <v>121.1</v>
      </c>
      <c r="S48" s="24">
        <f t="shared" si="18"/>
        <v>113.5</v>
      </c>
      <c r="T48" s="24">
        <f t="shared" si="18"/>
        <v>114.5</v>
      </c>
      <c r="U48" s="24">
        <f t="shared" si="18"/>
        <v>116</v>
      </c>
      <c r="V48" s="24">
        <f t="shared" si="18"/>
        <v>116</v>
      </c>
      <c r="W48" s="24">
        <f t="shared" si="18"/>
        <v>115.7</v>
      </c>
      <c r="X48" s="24">
        <f t="shared" si="18"/>
        <v>116.2</v>
      </c>
      <c r="Y48" s="24">
        <f t="shared" si="18"/>
        <v>116.8</v>
      </c>
      <c r="Z48" s="24">
        <f t="shared" si="18"/>
        <v>117.4</v>
      </c>
      <c r="AA48" s="24">
        <f t="shared" si="18"/>
        <v>115.6</v>
      </c>
      <c r="AB48" s="24">
        <f t="shared" si="18"/>
        <v>115.4</v>
      </c>
      <c r="AC48" s="23"/>
      <c r="AE48" s="33"/>
    </row>
    <row r="49" spans="1:31" s="31" customFormat="1" ht="12.95" customHeight="1" x14ac:dyDescent="0.2">
      <c r="A49" s="136"/>
      <c r="B49" s="122"/>
      <c r="C49" s="25" t="s">
        <v>46</v>
      </c>
      <c r="D49" s="25"/>
      <c r="E49" s="26">
        <f>E47/E46</f>
        <v>0.55052935514918189</v>
      </c>
      <c r="F49" s="26">
        <f t="shared" ref="F49:AB49" si="19">F47/F46</f>
        <v>0.55125725338491294</v>
      </c>
      <c r="G49" s="26">
        <f>G47/G46</f>
        <v>0.54484732824427473</v>
      </c>
      <c r="H49" s="26">
        <f t="shared" si="19"/>
        <v>0.52991452991453003</v>
      </c>
      <c r="I49" s="26">
        <f t="shared" si="19"/>
        <v>0.51882460973370059</v>
      </c>
      <c r="J49" s="26">
        <f t="shared" si="19"/>
        <v>0.52723915050784853</v>
      </c>
      <c r="K49" s="26">
        <f t="shared" si="19"/>
        <v>0.53933649289099528</v>
      </c>
      <c r="L49" s="26">
        <f t="shared" si="19"/>
        <v>0.55029013539651828</v>
      </c>
      <c r="M49" s="26">
        <f t="shared" si="19"/>
        <v>0.56367041198501866</v>
      </c>
      <c r="N49" s="26">
        <f>N47/N46</f>
        <v>0.57417582417582413</v>
      </c>
      <c r="O49" s="26">
        <f>O47/O46</f>
        <v>0.56588447653429597</v>
      </c>
      <c r="P49" s="26">
        <f t="shared" si="19"/>
        <v>0.56432246998284741</v>
      </c>
      <c r="Q49" s="26">
        <f t="shared" si="19"/>
        <v>0.55723905723905731</v>
      </c>
      <c r="R49" s="26">
        <f t="shared" si="19"/>
        <v>0.54567901234567895</v>
      </c>
      <c r="S49" s="26">
        <f t="shared" si="19"/>
        <v>0.49784668389319547</v>
      </c>
      <c r="T49" s="26">
        <f t="shared" si="19"/>
        <v>0.49957301451750635</v>
      </c>
      <c r="U49" s="26">
        <f t="shared" si="19"/>
        <v>0.49915682967959529</v>
      </c>
      <c r="V49" s="26">
        <f t="shared" si="19"/>
        <v>0.49789385004212294</v>
      </c>
      <c r="W49" s="26">
        <f t="shared" si="19"/>
        <v>0.50042265426880805</v>
      </c>
      <c r="X49" s="26">
        <f t="shared" si="19"/>
        <v>0.49789739276703104</v>
      </c>
      <c r="Y49" s="26">
        <f t="shared" si="19"/>
        <v>0.49790794979079495</v>
      </c>
      <c r="Z49" s="26">
        <f t="shared" si="19"/>
        <v>0.50626566416040097</v>
      </c>
      <c r="AA49" s="26">
        <f t="shared" si="19"/>
        <v>0.51618398637137997</v>
      </c>
      <c r="AB49" s="26">
        <f t="shared" si="19"/>
        <v>0.51406649616368283</v>
      </c>
      <c r="AC49" s="28"/>
      <c r="AE49" s="33"/>
    </row>
    <row r="50" spans="1:31" s="31" customFormat="1" ht="12.95" customHeight="1" thickBot="1" x14ac:dyDescent="0.25">
      <c r="A50" s="137"/>
      <c r="B50" s="138"/>
      <c r="C50" s="34" t="s">
        <v>47</v>
      </c>
      <c r="D50" s="34"/>
      <c r="E50" s="26">
        <f>E46/(SQRT(E46*E46+E47*E47))</f>
        <v>0.87602002126675516</v>
      </c>
      <c r="F50" s="26">
        <f t="shared" ref="F50:AB50" si="20">F46/(SQRT(F46*F46+F47*F47))</f>
        <v>0.87575057023765057</v>
      </c>
      <c r="G50" s="26">
        <f t="shared" si="20"/>
        <v>0.87811962843403457</v>
      </c>
      <c r="H50" s="26">
        <f t="shared" si="20"/>
        <v>0.88360414674352905</v>
      </c>
      <c r="I50" s="26">
        <f t="shared" si="20"/>
        <v>0.8876434758399061</v>
      </c>
      <c r="J50" s="26">
        <f t="shared" si="20"/>
        <v>0.88458135411205896</v>
      </c>
      <c r="K50" s="26">
        <f t="shared" si="20"/>
        <v>0.88014943766940634</v>
      </c>
      <c r="L50" s="26">
        <f t="shared" si="20"/>
        <v>0.87610855139190935</v>
      </c>
      <c r="M50" s="26">
        <f t="shared" si="20"/>
        <v>0.87113952156473584</v>
      </c>
      <c r="N50" s="26">
        <f t="shared" si="20"/>
        <v>0.86721499461933527</v>
      </c>
      <c r="O50" s="26">
        <f t="shared" si="20"/>
        <v>0.87031402907730027</v>
      </c>
      <c r="P50" s="26">
        <f t="shared" si="20"/>
        <v>0.87089650046650391</v>
      </c>
      <c r="Q50" s="26">
        <f t="shared" si="20"/>
        <v>0.87353224545954467</v>
      </c>
      <c r="R50" s="26">
        <f t="shared" si="20"/>
        <v>0.87781272772273899</v>
      </c>
      <c r="S50" s="26">
        <f t="shared" si="20"/>
        <v>0.89519691836990234</v>
      </c>
      <c r="T50" s="26">
        <f t="shared" si="20"/>
        <v>0.89457992785688467</v>
      </c>
      <c r="U50" s="26">
        <f t="shared" si="20"/>
        <v>0.89472875087186854</v>
      </c>
      <c r="V50" s="26">
        <f t="shared" si="20"/>
        <v>0.89518007263021582</v>
      </c>
      <c r="W50" s="26">
        <f t="shared" si="20"/>
        <v>0.89427595206896282</v>
      </c>
      <c r="X50" s="26">
        <f t="shared" si="20"/>
        <v>0.89517880729371946</v>
      </c>
      <c r="Y50" s="26">
        <f t="shared" si="20"/>
        <v>0.89517503667527509</v>
      </c>
      <c r="Z50" s="26">
        <f t="shared" si="20"/>
        <v>0.89217997084248124</v>
      </c>
      <c r="AA50" s="26">
        <f t="shared" si="20"/>
        <v>0.88860075416055018</v>
      </c>
      <c r="AB50" s="26">
        <f t="shared" si="20"/>
        <v>0.88936708410394816</v>
      </c>
      <c r="AC50" s="35"/>
      <c r="AE50" s="33"/>
    </row>
    <row r="51" spans="1:31" ht="12.95" customHeight="1" thickBot="1" x14ac:dyDescent="0.25">
      <c r="A51" s="13" t="s">
        <v>64</v>
      </c>
      <c r="B51" s="14"/>
      <c r="C51" s="14"/>
      <c r="D51" s="14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16"/>
      <c r="AE51" s="33"/>
    </row>
    <row r="52" spans="1:31" ht="12.95" customHeight="1" x14ac:dyDescent="0.2">
      <c r="A52" s="132" t="s">
        <v>65</v>
      </c>
      <c r="B52" s="139" t="s">
        <v>66</v>
      </c>
      <c r="C52" s="18" t="s">
        <v>34</v>
      </c>
      <c r="D52" s="18" t="s">
        <v>35</v>
      </c>
      <c r="E52" s="19" t="s">
        <v>67</v>
      </c>
      <c r="F52" s="19" t="s">
        <v>67</v>
      </c>
      <c r="G52" s="19" t="s">
        <v>67</v>
      </c>
      <c r="H52" s="19" t="s">
        <v>67</v>
      </c>
      <c r="I52" s="19" t="s">
        <v>67</v>
      </c>
      <c r="J52" s="19" t="s">
        <v>67</v>
      </c>
      <c r="K52" s="19" t="s">
        <v>67</v>
      </c>
      <c r="L52" s="19" t="s">
        <v>67</v>
      </c>
      <c r="M52" s="19" t="s">
        <v>67</v>
      </c>
      <c r="N52" s="19" t="s">
        <v>67</v>
      </c>
      <c r="O52" s="19" t="s">
        <v>67</v>
      </c>
      <c r="P52" s="19" t="s">
        <v>67</v>
      </c>
      <c r="Q52" s="19" t="s">
        <v>67</v>
      </c>
      <c r="R52" s="19" t="s">
        <v>67</v>
      </c>
      <c r="S52" s="19" t="s">
        <v>67</v>
      </c>
      <c r="T52" s="19" t="s">
        <v>67</v>
      </c>
      <c r="U52" s="19" t="s">
        <v>67</v>
      </c>
      <c r="V52" s="19" t="s">
        <v>67</v>
      </c>
      <c r="W52" s="19" t="s">
        <v>67</v>
      </c>
      <c r="X52" s="19" t="s">
        <v>67</v>
      </c>
      <c r="Y52" s="19" t="s">
        <v>67</v>
      </c>
      <c r="Z52" s="19" t="s">
        <v>67</v>
      </c>
      <c r="AA52" s="19" t="s">
        <v>67</v>
      </c>
      <c r="AB52" s="19" t="s">
        <v>67</v>
      </c>
      <c r="AC52" s="30"/>
      <c r="AE52" s="33"/>
    </row>
    <row r="53" spans="1:31" ht="12.95" customHeight="1" x14ac:dyDescent="0.2">
      <c r="A53" s="119"/>
      <c r="B53" s="122"/>
      <c r="C53" s="29" t="s">
        <v>37</v>
      </c>
      <c r="D53" s="29" t="s">
        <v>38</v>
      </c>
      <c r="E53" s="37">
        <f>'[1]ПС Стреж.'!$F5/1000</f>
        <v>0</v>
      </c>
      <c r="F53" s="37">
        <f>'[1]ПС Стреж.'!$F6/1000</f>
        <v>0</v>
      </c>
      <c r="G53" s="37">
        <f>'[1]ПС Стреж.'!$F7/1000</f>
        <v>0</v>
      </c>
      <c r="H53" s="37">
        <f>'[1]ПС Стреж.'!$F8/1000</f>
        <v>0</v>
      </c>
      <c r="I53" s="37">
        <f>'[1]ПС Стреж.'!$F9/1000</f>
        <v>0</v>
      </c>
      <c r="J53" s="37">
        <f>'[1]ПС Стреж.'!$F10/1000</f>
        <v>0</v>
      </c>
      <c r="K53" s="37">
        <f>'[1]ПС Стреж.'!$F11/1000</f>
        <v>0</v>
      </c>
      <c r="L53" s="37">
        <f>'[1]ПС Стреж.'!$F12/1000</f>
        <v>0</v>
      </c>
      <c r="M53" s="37">
        <f>'[1]ПС Стреж.'!$F13/1000</f>
        <v>0</v>
      </c>
      <c r="N53" s="37">
        <f>'[1]ПС Стреж.'!$F14/1000</f>
        <v>0</v>
      </c>
      <c r="O53" s="37">
        <f>'[1]ПС Стреж.'!$F15/1000</f>
        <v>0</v>
      </c>
      <c r="P53" s="37">
        <f>'[1]ПС Стреж.'!$F16/1000</f>
        <v>0</v>
      </c>
      <c r="Q53" s="37">
        <f>'[1]ПС Стреж.'!$F17/1000</f>
        <v>0</v>
      </c>
      <c r="R53" s="37">
        <f>'[1]ПС Стреж.'!$F18/1000</f>
        <v>0</v>
      </c>
      <c r="S53" s="37">
        <f>'[1]ПС Стреж.'!$F19/1000</f>
        <v>0</v>
      </c>
      <c r="T53" s="37">
        <f>'[1]ПС Стреж.'!$F20/1000</f>
        <v>0</v>
      </c>
      <c r="U53" s="37">
        <f>'[1]ПС Стреж.'!$F201/1000</f>
        <v>0</v>
      </c>
      <c r="V53" s="37">
        <f>'[1]ПС Стреж.'!$F22/1000</f>
        <v>0</v>
      </c>
      <c r="W53" s="37">
        <f>'[1]ПС Стреж.'!$F23/1000</f>
        <v>0</v>
      </c>
      <c r="X53" s="37">
        <f>'[1]ПС Стреж.'!$F24/1000</f>
        <v>0</v>
      </c>
      <c r="Y53" s="37">
        <f>'[1]ПС Стреж.'!$F25/1000</f>
        <v>0</v>
      </c>
      <c r="Z53" s="37">
        <f>'[1]ПС Стреж.'!$F26/1000</f>
        <v>0</v>
      </c>
      <c r="AA53" s="37">
        <f>'[1]ПС Стреж.'!$F27/1000</f>
        <v>0</v>
      </c>
      <c r="AB53" s="37">
        <f>'[1]ПС Стреж.'!$F28/1000</f>
        <v>0</v>
      </c>
      <c r="AC53" s="32"/>
      <c r="AE53" s="33"/>
    </row>
    <row r="54" spans="1:31" ht="12.95" customHeight="1" x14ac:dyDescent="0.2">
      <c r="A54" s="119"/>
      <c r="B54" s="122"/>
      <c r="C54" s="21" t="s">
        <v>40</v>
      </c>
      <c r="D54" s="21" t="s">
        <v>41</v>
      </c>
      <c r="E54" s="37">
        <f>'[1]ПС Стреж.'!$F37/1000</f>
        <v>0</v>
      </c>
      <c r="F54" s="37">
        <f>'[1]ПС Стреж.'!$F38/1000</f>
        <v>0</v>
      </c>
      <c r="G54" s="37">
        <f>'[1]ПС Стреж.'!$F39/1000</f>
        <v>0</v>
      </c>
      <c r="H54" s="37">
        <f>'[1]ПС Стреж.'!$F40/1000</f>
        <v>0</v>
      </c>
      <c r="I54" s="37">
        <f>'[1]ПС Стреж.'!$F41/1000</f>
        <v>0</v>
      </c>
      <c r="J54" s="37">
        <f>'[1]ПС Стреж.'!$F42/1000</f>
        <v>0</v>
      </c>
      <c r="K54" s="37">
        <f>'[1]ПС Стреж.'!$F43/1000</f>
        <v>0</v>
      </c>
      <c r="L54" s="37">
        <f>'[1]ПС Стреж.'!$F44/1000</f>
        <v>0</v>
      </c>
      <c r="M54" s="37">
        <f>'[1]ПС Стреж.'!$F45/1000</f>
        <v>0</v>
      </c>
      <c r="N54" s="37">
        <f>'[1]ПС Стреж.'!$F46/1000</f>
        <v>0</v>
      </c>
      <c r="O54" s="37">
        <f>'[1]ПС Стреж.'!$F47/1000</f>
        <v>0</v>
      </c>
      <c r="P54" s="37">
        <f>'[1]ПС Стреж.'!$F48/1000</f>
        <v>0</v>
      </c>
      <c r="Q54" s="37">
        <f>'[1]ПС Стреж.'!$F49/1000</f>
        <v>0</v>
      </c>
      <c r="R54" s="37">
        <f>'[1]ПС Стреж.'!$F50/1000</f>
        <v>0</v>
      </c>
      <c r="S54" s="37">
        <f>'[1]ПС Стреж.'!$F51/1000</f>
        <v>0</v>
      </c>
      <c r="T54" s="37">
        <f>'[1]ПС Стреж.'!$F52/1000</f>
        <v>0</v>
      </c>
      <c r="U54" s="37">
        <f>'[1]ПС Стреж.'!$F53/1000</f>
        <v>0</v>
      </c>
      <c r="V54" s="37">
        <f>'[1]ПС Стреж.'!$F54/1000</f>
        <v>0</v>
      </c>
      <c r="W54" s="37">
        <f>'[1]ПС Стреж.'!$F55/1000</f>
        <v>0</v>
      </c>
      <c r="X54" s="37">
        <f>'[1]ПС Стреж.'!$F56/1000</f>
        <v>0</v>
      </c>
      <c r="Y54" s="37">
        <f>'[1]ПС Стреж.'!$F57/1000</f>
        <v>0</v>
      </c>
      <c r="Z54" s="37">
        <f>'[1]ПС Стреж.'!$F58/1000</f>
        <v>0</v>
      </c>
      <c r="AA54" s="37">
        <f>'[1]ПС Стреж.'!$F59/1000</f>
        <v>0</v>
      </c>
      <c r="AB54" s="37">
        <f>'[1]ПС Стреж.'!$F60/1000</f>
        <v>0</v>
      </c>
      <c r="AC54" s="23"/>
      <c r="AE54" s="33"/>
    </row>
    <row r="55" spans="1:31" ht="12.95" customHeight="1" x14ac:dyDescent="0.2">
      <c r="A55" s="119"/>
      <c r="B55" s="122"/>
      <c r="C55" s="21" t="s">
        <v>43</v>
      </c>
      <c r="D55" s="21" t="s">
        <v>44</v>
      </c>
      <c r="E55" s="24" t="str">
        <f>IFERROR(ROUND(1000*SQRT(E53*E53+E54*E54)/(SQRT(3)*E52),1),"-")</f>
        <v>-</v>
      </c>
      <c r="F55" s="38" t="str">
        <f>IFERROR(ROUND(1000*SQRT(F53*F53+F54*F54)/(SQRT(3)*F52),1),"-")</f>
        <v>-</v>
      </c>
      <c r="G55" s="38" t="str">
        <f t="shared" ref="G55:AB55" si="21">IFERROR(ROUND(1000*SQRT(G53*G53+G54*G54)/(SQRT(3)*G52),1),"-")</f>
        <v>-</v>
      </c>
      <c r="H55" s="38" t="str">
        <f t="shared" si="21"/>
        <v>-</v>
      </c>
      <c r="I55" s="38" t="str">
        <f t="shared" si="21"/>
        <v>-</v>
      </c>
      <c r="J55" s="38" t="str">
        <f t="shared" si="21"/>
        <v>-</v>
      </c>
      <c r="K55" s="38" t="str">
        <f t="shared" si="21"/>
        <v>-</v>
      </c>
      <c r="L55" s="38" t="str">
        <f t="shared" si="21"/>
        <v>-</v>
      </c>
      <c r="M55" s="38" t="str">
        <f t="shared" si="21"/>
        <v>-</v>
      </c>
      <c r="N55" s="38" t="str">
        <f t="shared" si="21"/>
        <v>-</v>
      </c>
      <c r="O55" s="38" t="str">
        <f t="shared" si="21"/>
        <v>-</v>
      </c>
      <c r="P55" s="38" t="str">
        <f t="shared" si="21"/>
        <v>-</v>
      </c>
      <c r="Q55" s="38" t="str">
        <f t="shared" si="21"/>
        <v>-</v>
      </c>
      <c r="R55" s="38" t="str">
        <f t="shared" si="21"/>
        <v>-</v>
      </c>
      <c r="S55" s="38" t="str">
        <f t="shared" si="21"/>
        <v>-</v>
      </c>
      <c r="T55" s="38" t="str">
        <f t="shared" si="21"/>
        <v>-</v>
      </c>
      <c r="U55" s="38" t="str">
        <f t="shared" si="21"/>
        <v>-</v>
      </c>
      <c r="V55" s="38" t="str">
        <f t="shared" si="21"/>
        <v>-</v>
      </c>
      <c r="W55" s="38" t="str">
        <f t="shared" si="21"/>
        <v>-</v>
      </c>
      <c r="X55" s="38" t="str">
        <f t="shared" si="21"/>
        <v>-</v>
      </c>
      <c r="Y55" s="38" t="str">
        <f t="shared" si="21"/>
        <v>-</v>
      </c>
      <c r="Z55" s="38" t="str">
        <f t="shared" si="21"/>
        <v>-</v>
      </c>
      <c r="AA55" s="38" t="str">
        <f t="shared" si="21"/>
        <v>-</v>
      </c>
      <c r="AB55" s="38" t="str">
        <f t="shared" si="21"/>
        <v>-</v>
      </c>
      <c r="AC55" s="23"/>
      <c r="AE55" s="33"/>
    </row>
    <row r="56" spans="1:31" s="31" customFormat="1" ht="12.95" customHeight="1" x14ac:dyDescent="0.2">
      <c r="A56" s="119"/>
      <c r="B56" s="122"/>
      <c r="C56" s="25" t="s">
        <v>46</v>
      </c>
      <c r="D56" s="25"/>
      <c r="E56" s="26" t="str">
        <f>IFERROR(E54/E53,"-")</f>
        <v>-</v>
      </c>
      <c r="F56" s="39" t="str">
        <f>IFERROR(F54/F53,"-")</f>
        <v>-</v>
      </c>
      <c r="G56" s="39" t="str">
        <f t="shared" ref="G56:AB56" si="22">IFERROR(G54/G53,"-")</f>
        <v>-</v>
      </c>
      <c r="H56" s="39" t="str">
        <f t="shared" si="22"/>
        <v>-</v>
      </c>
      <c r="I56" s="39" t="str">
        <f t="shared" si="22"/>
        <v>-</v>
      </c>
      <c r="J56" s="39" t="str">
        <f t="shared" si="22"/>
        <v>-</v>
      </c>
      <c r="K56" s="39" t="str">
        <f t="shared" si="22"/>
        <v>-</v>
      </c>
      <c r="L56" s="39" t="str">
        <f t="shared" si="22"/>
        <v>-</v>
      </c>
      <c r="M56" s="39" t="str">
        <f t="shared" si="22"/>
        <v>-</v>
      </c>
      <c r="N56" s="39" t="str">
        <f t="shared" si="22"/>
        <v>-</v>
      </c>
      <c r="O56" s="39" t="str">
        <f t="shared" si="22"/>
        <v>-</v>
      </c>
      <c r="P56" s="39" t="str">
        <f t="shared" si="22"/>
        <v>-</v>
      </c>
      <c r="Q56" s="39" t="str">
        <f t="shared" si="22"/>
        <v>-</v>
      </c>
      <c r="R56" s="39" t="str">
        <f t="shared" si="22"/>
        <v>-</v>
      </c>
      <c r="S56" s="39" t="str">
        <f t="shared" si="22"/>
        <v>-</v>
      </c>
      <c r="T56" s="39" t="str">
        <f t="shared" si="22"/>
        <v>-</v>
      </c>
      <c r="U56" s="39" t="str">
        <f t="shared" si="22"/>
        <v>-</v>
      </c>
      <c r="V56" s="39" t="str">
        <f t="shared" si="22"/>
        <v>-</v>
      </c>
      <c r="W56" s="39" t="str">
        <f t="shared" si="22"/>
        <v>-</v>
      </c>
      <c r="X56" s="39" t="str">
        <f t="shared" si="22"/>
        <v>-</v>
      </c>
      <c r="Y56" s="39" t="str">
        <f t="shared" si="22"/>
        <v>-</v>
      </c>
      <c r="Z56" s="39" t="str">
        <f t="shared" si="22"/>
        <v>-</v>
      </c>
      <c r="AA56" s="39" t="str">
        <f t="shared" si="22"/>
        <v>-</v>
      </c>
      <c r="AB56" s="39" t="str">
        <f t="shared" si="22"/>
        <v>-</v>
      </c>
      <c r="AC56" s="28"/>
    </row>
    <row r="57" spans="1:31" s="31" customFormat="1" ht="12.95" customHeight="1" thickBot="1" x14ac:dyDescent="0.25">
      <c r="A57" s="120"/>
      <c r="B57" s="123"/>
      <c r="C57" s="25" t="s">
        <v>47</v>
      </c>
      <c r="D57" s="25"/>
      <c r="E57" s="26" t="str">
        <f>IFERROR(E53/(SQRT(E53*E53+E54*E54)),"-")</f>
        <v>-</v>
      </c>
      <c r="F57" s="26" t="str">
        <f>IFERROR(F53/(SQRT(F53*F53+F54*F54)),"-")</f>
        <v>-</v>
      </c>
      <c r="G57" s="26" t="str">
        <f t="shared" ref="G57:AB57" si="23">IFERROR(G53/(SQRT(G53*G53+G54*G54)),"-")</f>
        <v>-</v>
      </c>
      <c r="H57" s="26" t="str">
        <f t="shared" si="23"/>
        <v>-</v>
      </c>
      <c r="I57" s="26" t="str">
        <f t="shared" si="23"/>
        <v>-</v>
      </c>
      <c r="J57" s="26" t="str">
        <f t="shared" si="23"/>
        <v>-</v>
      </c>
      <c r="K57" s="26" t="str">
        <f t="shared" si="23"/>
        <v>-</v>
      </c>
      <c r="L57" s="26" t="str">
        <f t="shared" si="23"/>
        <v>-</v>
      </c>
      <c r="M57" s="26" t="str">
        <f t="shared" si="23"/>
        <v>-</v>
      </c>
      <c r="N57" s="26" t="str">
        <f t="shared" si="23"/>
        <v>-</v>
      </c>
      <c r="O57" s="26" t="str">
        <f t="shared" si="23"/>
        <v>-</v>
      </c>
      <c r="P57" s="26" t="str">
        <f t="shared" si="23"/>
        <v>-</v>
      </c>
      <c r="Q57" s="26" t="str">
        <f t="shared" si="23"/>
        <v>-</v>
      </c>
      <c r="R57" s="26" t="str">
        <f t="shared" si="23"/>
        <v>-</v>
      </c>
      <c r="S57" s="26" t="str">
        <f t="shared" si="23"/>
        <v>-</v>
      </c>
      <c r="T57" s="26" t="str">
        <f t="shared" si="23"/>
        <v>-</v>
      </c>
      <c r="U57" s="26" t="str">
        <f t="shared" si="23"/>
        <v>-</v>
      </c>
      <c r="V57" s="26" t="str">
        <f t="shared" si="23"/>
        <v>-</v>
      </c>
      <c r="W57" s="26" t="str">
        <f t="shared" si="23"/>
        <v>-</v>
      </c>
      <c r="X57" s="26" t="str">
        <f t="shared" si="23"/>
        <v>-</v>
      </c>
      <c r="Y57" s="26" t="str">
        <f t="shared" si="23"/>
        <v>-</v>
      </c>
      <c r="Z57" s="26" t="str">
        <f t="shared" si="23"/>
        <v>-</v>
      </c>
      <c r="AA57" s="26" t="str">
        <f t="shared" si="23"/>
        <v>-</v>
      </c>
      <c r="AB57" s="26" t="str">
        <f t="shared" si="23"/>
        <v>-</v>
      </c>
      <c r="AC57" s="28"/>
    </row>
    <row r="58" spans="1:31" ht="12.95" customHeight="1" x14ac:dyDescent="0.2">
      <c r="A58" s="132" t="s">
        <v>68</v>
      </c>
      <c r="B58" s="122" t="s">
        <v>69</v>
      </c>
      <c r="C58" s="29" t="s">
        <v>34</v>
      </c>
      <c r="D58" s="29" t="s">
        <v>35</v>
      </c>
      <c r="E58" s="19" t="s">
        <v>67</v>
      </c>
      <c r="F58" s="19" t="s">
        <v>67</v>
      </c>
      <c r="G58" s="19" t="s">
        <v>67</v>
      </c>
      <c r="H58" s="19" t="s">
        <v>67</v>
      </c>
      <c r="I58" s="19" t="s">
        <v>67</v>
      </c>
      <c r="J58" s="19" t="s">
        <v>67</v>
      </c>
      <c r="K58" s="19" t="s">
        <v>67</v>
      </c>
      <c r="L58" s="19" t="s">
        <v>67</v>
      </c>
      <c r="M58" s="19" t="s">
        <v>67</v>
      </c>
      <c r="N58" s="19" t="s">
        <v>67</v>
      </c>
      <c r="O58" s="19" t="s">
        <v>67</v>
      </c>
      <c r="P58" s="19" t="s">
        <v>67</v>
      </c>
      <c r="Q58" s="19" t="s">
        <v>67</v>
      </c>
      <c r="R58" s="19" t="s">
        <v>67</v>
      </c>
      <c r="S58" s="19" t="s">
        <v>67</v>
      </c>
      <c r="T58" s="19" t="s">
        <v>67</v>
      </c>
      <c r="U58" s="19" t="s">
        <v>67</v>
      </c>
      <c r="V58" s="19" t="s">
        <v>67</v>
      </c>
      <c r="W58" s="19" t="s">
        <v>67</v>
      </c>
      <c r="X58" s="19" t="s">
        <v>67</v>
      </c>
      <c r="Y58" s="19" t="s">
        <v>67</v>
      </c>
      <c r="Z58" s="19" t="s">
        <v>67</v>
      </c>
      <c r="AA58" s="19" t="s">
        <v>67</v>
      </c>
      <c r="AB58" s="19" t="s">
        <v>67</v>
      </c>
      <c r="AC58" s="32"/>
    </row>
    <row r="59" spans="1:31" ht="12.95" customHeight="1" x14ac:dyDescent="0.2">
      <c r="A59" s="119"/>
      <c r="B59" s="122"/>
      <c r="C59" s="29" t="s">
        <v>37</v>
      </c>
      <c r="D59" s="29" t="s">
        <v>38</v>
      </c>
      <c r="E59" s="37">
        <f>'[1]ПС Стреж.'!$E5/1000</f>
        <v>0</v>
      </c>
      <c r="F59" s="37">
        <f>'[1]ПС Стреж.'!$E6/1000</f>
        <v>0</v>
      </c>
      <c r="G59" s="37">
        <f>'[1]ПС Стреж.'!$E7/1000</f>
        <v>0</v>
      </c>
      <c r="H59" s="37">
        <f>'[1]ПС Стреж.'!$E8/1000</f>
        <v>0</v>
      </c>
      <c r="I59" s="37">
        <f>'[1]ПС Стреж.'!$E9/1000</f>
        <v>0</v>
      </c>
      <c r="J59" s="37">
        <f>'[1]ПС Стреж.'!$E10/1000</f>
        <v>0</v>
      </c>
      <c r="K59" s="37">
        <f>'[1]ПС Стреж.'!$E11/1000</f>
        <v>0</v>
      </c>
      <c r="L59" s="37">
        <f>'[1]ПС Стреж.'!$E12/1000</f>
        <v>0</v>
      </c>
      <c r="M59" s="37">
        <f>'[1]ПС Стреж.'!$E13/1000</f>
        <v>0</v>
      </c>
      <c r="N59" s="37">
        <f>'[1]ПС Стреж.'!$E14/1000</f>
        <v>0</v>
      </c>
      <c r="O59" s="37">
        <f>'[1]ПС Стреж.'!$E15/1000</f>
        <v>0</v>
      </c>
      <c r="P59" s="37">
        <f>'[1]ПС Стреж.'!$E16/1000</f>
        <v>0</v>
      </c>
      <c r="Q59" s="37">
        <f>'[1]ПС Стреж.'!$E17/1000</f>
        <v>0</v>
      </c>
      <c r="R59" s="37">
        <f>'[1]ПС Стреж.'!$E18/1000</f>
        <v>0</v>
      </c>
      <c r="S59" s="37">
        <f>'[1]ПС Стреж.'!$E19/1000</f>
        <v>0</v>
      </c>
      <c r="T59" s="37">
        <f>'[1]ПС Стреж.'!$E20/1000</f>
        <v>0</v>
      </c>
      <c r="U59" s="37">
        <f>'[1]ПС Стреж.'!$E21/1000</f>
        <v>0</v>
      </c>
      <c r="V59" s="37">
        <f>'[1]ПС Стреж.'!$E22/1000</f>
        <v>0</v>
      </c>
      <c r="W59" s="37">
        <f>'[1]ПС Стреж.'!$E23/1000</f>
        <v>0</v>
      </c>
      <c r="X59" s="37">
        <f>'[1]ПС Стреж.'!$E24/1000</f>
        <v>0</v>
      </c>
      <c r="Y59" s="37">
        <f>'[1]ПС Стреж.'!$E25/1000</f>
        <v>0</v>
      </c>
      <c r="Z59" s="37">
        <f>'[1]ПС Стреж.'!$E26/1000</f>
        <v>0</v>
      </c>
      <c r="AA59" s="37">
        <f>'[1]ПС Стреж.'!$E27/1000</f>
        <v>0</v>
      </c>
      <c r="AB59" s="37">
        <f>'[1]ПС Стреж.'!$F28/1000</f>
        <v>0</v>
      </c>
      <c r="AC59" s="32"/>
    </row>
    <row r="60" spans="1:31" ht="12.95" customHeight="1" x14ac:dyDescent="0.2">
      <c r="A60" s="119"/>
      <c r="B60" s="122"/>
      <c r="C60" s="21" t="s">
        <v>40</v>
      </c>
      <c r="D60" s="21" t="s">
        <v>41</v>
      </c>
      <c r="E60" s="37">
        <f>'[1]ПС Стреж.'!$E37/1000</f>
        <v>0</v>
      </c>
      <c r="F60" s="37">
        <f>'[1]ПС Стреж.'!$E38/1000</f>
        <v>0</v>
      </c>
      <c r="G60" s="37">
        <f>'[1]ПС Стреж.'!$E39/1000</f>
        <v>0</v>
      </c>
      <c r="H60" s="37">
        <f>'[1]ПС Стреж.'!$E40/1000</f>
        <v>0</v>
      </c>
      <c r="I60" s="37">
        <f>'[1]ПС Стреж.'!$E41/1000</f>
        <v>0</v>
      </c>
      <c r="J60" s="37">
        <f>'[1]ПС Стреж.'!$E42/1000</f>
        <v>0</v>
      </c>
      <c r="K60" s="37">
        <f>'[1]ПС Стреж.'!$E43/1000</f>
        <v>0</v>
      </c>
      <c r="L60" s="37">
        <f>'[1]ПС Стреж.'!$E44/1000</f>
        <v>0</v>
      </c>
      <c r="M60" s="37">
        <f>'[1]ПС Стреж.'!$E45/1000</f>
        <v>0</v>
      </c>
      <c r="N60" s="37">
        <f>'[1]ПС Стреж.'!$E46/1000</f>
        <v>0</v>
      </c>
      <c r="O60" s="37">
        <f>'[1]ПС Стреж.'!$E47/1000</f>
        <v>0</v>
      </c>
      <c r="P60" s="37">
        <f>'[1]ПС Стреж.'!$E48/1000</f>
        <v>0</v>
      </c>
      <c r="Q60" s="37">
        <f>'[1]ПС Стреж.'!$E49/1000</f>
        <v>0</v>
      </c>
      <c r="R60" s="37">
        <f>'[1]ПС Стреж.'!$E50/1000</f>
        <v>0</v>
      </c>
      <c r="S60" s="37">
        <f>'[1]ПС Стреж.'!$E51/1000</f>
        <v>0</v>
      </c>
      <c r="T60" s="37">
        <f>'[1]ПС Стреж.'!$E52/1000</f>
        <v>0</v>
      </c>
      <c r="U60" s="37">
        <f>'[1]ПС Стреж.'!$E53/1000</f>
        <v>0</v>
      </c>
      <c r="V60" s="37">
        <f>'[1]ПС Стреж.'!$E54/1000</f>
        <v>0</v>
      </c>
      <c r="W60" s="37">
        <f>'[1]ПС Стреж.'!$E55/1000</f>
        <v>0</v>
      </c>
      <c r="X60" s="37">
        <f>'[1]ПС Стреж.'!$E56/1000</f>
        <v>0</v>
      </c>
      <c r="Y60" s="37">
        <f>'[1]ПС Стреж.'!$E57/1000</f>
        <v>0</v>
      </c>
      <c r="Z60" s="37">
        <f>'[1]ПС Стреж.'!$E58/1000</f>
        <v>0</v>
      </c>
      <c r="AA60" s="37">
        <f>'[1]ПС Стреж.'!$E59/1000</f>
        <v>0</v>
      </c>
      <c r="AB60" s="37">
        <f>'[1]ПС Стреж.'!$E60/1000</f>
        <v>0</v>
      </c>
      <c r="AC60" s="23"/>
    </row>
    <row r="61" spans="1:31" ht="12.95" customHeight="1" x14ac:dyDescent="0.2">
      <c r="A61" s="119"/>
      <c r="B61" s="122"/>
      <c r="C61" s="21" t="s">
        <v>43</v>
      </c>
      <c r="D61" s="21" t="s">
        <v>44</v>
      </c>
      <c r="E61" s="24" t="str">
        <f>IFERROR(ROUND(1000*SQRT(E59*E59+E60*E60)/(SQRT(3)*E58),1),"-")</f>
        <v>-</v>
      </c>
      <c r="F61" s="38" t="str">
        <f>IFERROR(ROUND(1000*SQRT(F59*F59+F60*F60)/(SQRT(3)*F58),1),"-")</f>
        <v>-</v>
      </c>
      <c r="G61" s="38" t="str">
        <f t="shared" ref="G61:AB61" si="24">IFERROR(ROUND(1000*SQRT(G59*G59+G60*G60)/(SQRT(3)*G58),1),"-")</f>
        <v>-</v>
      </c>
      <c r="H61" s="38" t="str">
        <f t="shared" si="24"/>
        <v>-</v>
      </c>
      <c r="I61" s="38" t="str">
        <f t="shared" si="24"/>
        <v>-</v>
      </c>
      <c r="J61" s="38" t="str">
        <f t="shared" si="24"/>
        <v>-</v>
      </c>
      <c r="K61" s="38" t="str">
        <f t="shared" si="24"/>
        <v>-</v>
      </c>
      <c r="L61" s="38" t="str">
        <f t="shared" si="24"/>
        <v>-</v>
      </c>
      <c r="M61" s="38" t="str">
        <f t="shared" si="24"/>
        <v>-</v>
      </c>
      <c r="N61" s="38" t="str">
        <f t="shared" si="24"/>
        <v>-</v>
      </c>
      <c r="O61" s="38" t="str">
        <f t="shared" si="24"/>
        <v>-</v>
      </c>
      <c r="P61" s="38" t="str">
        <f t="shared" si="24"/>
        <v>-</v>
      </c>
      <c r="Q61" s="38" t="str">
        <f t="shared" si="24"/>
        <v>-</v>
      </c>
      <c r="R61" s="38" t="str">
        <f t="shared" si="24"/>
        <v>-</v>
      </c>
      <c r="S61" s="38" t="str">
        <f t="shared" si="24"/>
        <v>-</v>
      </c>
      <c r="T61" s="38" t="str">
        <f t="shared" si="24"/>
        <v>-</v>
      </c>
      <c r="U61" s="38" t="str">
        <f t="shared" si="24"/>
        <v>-</v>
      </c>
      <c r="V61" s="38" t="str">
        <f t="shared" si="24"/>
        <v>-</v>
      </c>
      <c r="W61" s="38" t="str">
        <f t="shared" si="24"/>
        <v>-</v>
      </c>
      <c r="X61" s="38" t="str">
        <f t="shared" si="24"/>
        <v>-</v>
      </c>
      <c r="Y61" s="38" t="str">
        <f t="shared" si="24"/>
        <v>-</v>
      </c>
      <c r="Z61" s="38" t="str">
        <f t="shared" si="24"/>
        <v>-</v>
      </c>
      <c r="AA61" s="38" t="str">
        <f t="shared" si="24"/>
        <v>-</v>
      </c>
      <c r="AB61" s="38" t="str">
        <f t="shared" si="24"/>
        <v>-</v>
      </c>
      <c r="AC61" s="23"/>
    </row>
    <row r="62" spans="1:31" ht="12.95" customHeight="1" x14ac:dyDescent="0.2">
      <c r="A62" s="119"/>
      <c r="B62" s="122"/>
      <c r="C62" s="25" t="s">
        <v>46</v>
      </c>
      <c r="D62" s="21"/>
      <c r="E62" s="26" t="str">
        <f>IFERROR(E60/E59,"-")</f>
        <v>-</v>
      </c>
      <c r="F62" s="40" t="str">
        <f>IFERROR(F60/F59,"-")</f>
        <v>-</v>
      </c>
      <c r="G62" s="40" t="str">
        <f t="shared" ref="G62:AB62" si="25">IFERROR(G60/G59,"-")</f>
        <v>-</v>
      </c>
      <c r="H62" s="40" t="str">
        <f t="shared" si="25"/>
        <v>-</v>
      </c>
      <c r="I62" s="40" t="str">
        <f t="shared" si="25"/>
        <v>-</v>
      </c>
      <c r="J62" s="40" t="str">
        <f t="shared" si="25"/>
        <v>-</v>
      </c>
      <c r="K62" s="40" t="str">
        <f t="shared" si="25"/>
        <v>-</v>
      </c>
      <c r="L62" s="40" t="str">
        <f t="shared" si="25"/>
        <v>-</v>
      </c>
      <c r="M62" s="40" t="str">
        <f t="shared" si="25"/>
        <v>-</v>
      </c>
      <c r="N62" s="40" t="str">
        <f t="shared" si="25"/>
        <v>-</v>
      </c>
      <c r="O62" s="40" t="str">
        <f t="shared" si="25"/>
        <v>-</v>
      </c>
      <c r="P62" s="40" t="str">
        <f t="shared" si="25"/>
        <v>-</v>
      </c>
      <c r="Q62" s="40" t="str">
        <f t="shared" si="25"/>
        <v>-</v>
      </c>
      <c r="R62" s="40" t="str">
        <f t="shared" si="25"/>
        <v>-</v>
      </c>
      <c r="S62" s="40" t="str">
        <f t="shared" si="25"/>
        <v>-</v>
      </c>
      <c r="T62" s="40" t="str">
        <f t="shared" si="25"/>
        <v>-</v>
      </c>
      <c r="U62" s="40" t="str">
        <f t="shared" si="25"/>
        <v>-</v>
      </c>
      <c r="V62" s="40" t="str">
        <f t="shared" si="25"/>
        <v>-</v>
      </c>
      <c r="W62" s="40" t="str">
        <f t="shared" si="25"/>
        <v>-</v>
      </c>
      <c r="X62" s="40" t="str">
        <f t="shared" si="25"/>
        <v>-</v>
      </c>
      <c r="Y62" s="40" t="str">
        <f t="shared" si="25"/>
        <v>-</v>
      </c>
      <c r="Z62" s="40" t="str">
        <f t="shared" si="25"/>
        <v>-</v>
      </c>
      <c r="AA62" s="40" t="str">
        <f t="shared" si="25"/>
        <v>-</v>
      </c>
      <c r="AB62" s="40" t="str">
        <f t="shared" si="25"/>
        <v>-</v>
      </c>
      <c r="AC62" s="28"/>
    </row>
    <row r="63" spans="1:31" ht="12.95" customHeight="1" thickBot="1" x14ac:dyDescent="0.25">
      <c r="A63" s="120"/>
      <c r="B63" s="138"/>
      <c r="C63" s="34" t="s">
        <v>47</v>
      </c>
      <c r="D63" s="41"/>
      <c r="E63" s="26" t="str">
        <f>IFERROR(E59/(SQRT(E59*E59+E60*E60)),"-")</f>
        <v>-</v>
      </c>
      <c r="F63" s="26" t="str">
        <f>IFERROR(F59/(SQRT(F59*F59+F60*F60)),"-")</f>
        <v>-</v>
      </c>
      <c r="G63" s="26" t="str">
        <f t="shared" ref="G63:AB63" si="26">IFERROR(G59/(SQRT(G59*G59+G60*G60)),"-")</f>
        <v>-</v>
      </c>
      <c r="H63" s="26" t="str">
        <f t="shared" si="26"/>
        <v>-</v>
      </c>
      <c r="I63" s="26" t="str">
        <f t="shared" si="26"/>
        <v>-</v>
      </c>
      <c r="J63" s="26" t="str">
        <f t="shared" si="26"/>
        <v>-</v>
      </c>
      <c r="K63" s="26" t="str">
        <f t="shared" si="26"/>
        <v>-</v>
      </c>
      <c r="L63" s="26" t="str">
        <f t="shared" si="26"/>
        <v>-</v>
      </c>
      <c r="M63" s="26" t="str">
        <f t="shared" si="26"/>
        <v>-</v>
      </c>
      <c r="N63" s="26" t="str">
        <f t="shared" si="26"/>
        <v>-</v>
      </c>
      <c r="O63" s="26" t="str">
        <f t="shared" si="26"/>
        <v>-</v>
      </c>
      <c r="P63" s="26" t="str">
        <f t="shared" si="26"/>
        <v>-</v>
      </c>
      <c r="Q63" s="26" t="str">
        <f t="shared" si="26"/>
        <v>-</v>
      </c>
      <c r="R63" s="26" t="str">
        <f t="shared" si="26"/>
        <v>-</v>
      </c>
      <c r="S63" s="26" t="str">
        <f t="shared" si="26"/>
        <v>-</v>
      </c>
      <c r="T63" s="26" t="str">
        <f t="shared" si="26"/>
        <v>-</v>
      </c>
      <c r="U63" s="26" t="str">
        <f t="shared" si="26"/>
        <v>-</v>
      </c>
      <c r="V63" s="26" t="str">
        <f t="shared" si="26"/>
        <v>-</v>
      </c>
      <c r="W63" s="26" t="str">
        <f t="shared" si="26"/>
        <v>-</v>
      </c>
      <c r="X63" s="26" t="str">
        <f t="shared" si="26"/>
        <v>-</v>
      </c>
      <c r="Y63" s="26" t="str">
        <f t="shared" si="26"/>
        <v>-</v>
      </c>
      <c r="Z63" s="26" t="str">
        <f t="shared" si="26"/>
        <v>-</v>
      </c>
      <c r="AA63" s="26" t="str">
        <f t="shared" si="26"/>
        <v>-</v>
      </c>
      <c r="AB63" s="26" t="str">
        <f t="shared" si="26"/>
        <v>-</v>
      </c>
      <c r="AC63" s="42"/>
    </row>
    <row r="64" spans="1:31" ht="12.95" customHeight="1" thickBot="1" x14ac:dyDescent="0.25">
      <c r="A64" s="13" t="s">
        <v>70</v>
      </c>
      <c r="B64" s="14"/>
      <c r="C64" s="14"/>
      <c r="D64" s="14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16"/>
    </row>
    <row r="65" spans="1:35" ht="12.95" customHeight="1" x14ac:dyDescent="0.2">
      <c r="A65" s="127" t="s">
        <v>71</v>
      </c>
      <c r="B65" s="121" t="s">
        <v>72</v>
      </c>
      <c r="C65" s="18" t="s">
        <v>34</v>
      </c>
      <c r="D65" s="18" t="s">
        <v>35</v>
      </c>
      <c r="E65" s="43">
        <v>118.6088</v>
      </c>
      <c r="F65" s="43">
        <v>118.62609999999999</v>
      </c>
      <c r="G65" s="43">
        <v>118.5223</v>
      </c>
      <c r="H65" s="43">
        <v>118.40119999999999</v>
      </c>
      <c r="I65" s="43">
        <v>118.2282</v>
      </c>
      <c r="J65" s="43">
        <v>118.03790000000001</v>
      </c>
      <c r="K65" s="43">
        <v>118.24549999999999</v>
      </c>
      <c r="L65" s="43">
        <v>118.3147</v>
      </c>
      <c r="M65" s="43">
        <v>118.3493</v>
      </c>
      <c r="N65" s="43">
        <v>118.36660000000001</v>
      </c>
      <c r="O65" s="43">
        <v>118.45309999999999</v>
      </c>
      <c r="P65" s="43">
        <v>118.2801</v>
      </c>
      <c r="Q65" s="43">
        <v>118.07250000000001</v>
      </c>
      <c r="R65" s="43">
        <v>118.10709999999999</v>
      </c>
      <c r="S65" s="43">
        <v>118.2109</v>
      </c>
      <c r="T65" s="43">
        <v>118.0206</v>
      </c>
      <c r="U65" s="43">
        <v>118.0206</v>
      </c>
      <c r="V65" s="43">
        <v>118.10709999999999</v>
      </c>
      <c r="W65" s="43">
        <v>118.19359999999999</v>
      </c>
      <c r="X65" s="43">
        <v>118.47040000000001</v>
      </c>
      <c r="Y65" s="43">
        <v>118.5569</v>
      </c>
      <c r="Z65" s="43">
        <v>118.38390000000001</v>
      </c>
      <c r="AA65" s="43">
        <v>118.40119999999999</v>
      </c>
      <c r="AB65" s="43">
        <v>118.38390000000001</v>
      </c>
      <c r="AC65" s="32"/>
    </row>
    <row r="66" spans="1:35" ht="12.95" customHeight="1" x14ac:dyDescent="0.2">
      <c r="A66" s="119"/>
      <c r="B66" s="130"/>
      <c r="C66" s="21" t="s">
        <v>37</v>
      </c>
      <c r="D66" s="21" t="s">
        <v>38</v>
      </c>
      <c r="E66" s="22">
        <f>'[1]ПС Григор.'!$F5/1000</f>
        <v>4.4973070087</v>
      </c>
      <c r="F66" s="22">
        <f>'[1]ПС Григор.'!$F6/1000</f>
        <v>4.5103080745999993</v>
      </c>
      <c r="G66" s="22">
        <f>'[1]ПС Григор.'!$F7/1000</f>
        <v>4.4923063935999998</v>
      </c>
      <c r="H66" s="22">
        <f>'[1]ПС Григор.'!$F8/1000</f>
        <v>4.5153083522999999</v>
      </c>
      <c r="I66" s="22">
        <f>'[1]ПС Григор.'!$F9/1000</f>
        <v>4.4883061349000002</v>
      </c>
      <c r="J66" s="22">
        <f>'[1]ПС Григор.'!$F10/1000</f>
        <v>4.4793051468999998</v>
      </c>
      <c r="K66" s="22">
        <f>'[1]ПС Григор.'!$F11/1000</f>
        <v>4.4753046409000001</v>
      </c>
      <c r="L66" s="22">
        <f>'[1]ПС Григор.'!$F12/1000</f>
        <v>4.4615675299999991</v>
      </c>
      <c r="M66" s="22">
        <f>'[1]ПС Григор.'!$F13/1000</f>
        <v>4.4495677422999993</v>
      </c>
      <c r="N66" s="22">
        <f>'[1]ПС Григор.'!$F14/1000</f>
        <v>4.4885730035000009</v>
      </c>
      <c r="O66" s="22">
        <f>'[1]ПС Григор.'!$F15/1000</f>
        <v>4.514576324600001</v>
      </c>
      <c r="P66" s="22">
        <f>'[1]ПС Григор.'!$F16/1000</f>
        <v>4.5635827872999997</v>
      </c>
      <c r="Q66" s="22">
        <f>'[1]ПС Григор.'!$F17/1000</f>
        <v>4.5633129312000005</v>
      </c>
      <c r="R66" s="22">
        <f>'[1]ПС Григор.'!$F18/1000</f>
        <v>4.4883057933999995</v>
      </c>
      <c r="S66" s="22">
        <f>'[1]ПС Григор.'!$F19/1000</f>
        <v>4.5053074759000005</v>
      </c>
      <c r="T66" s="22">
        <f>'[1]ПС Григор.'!$F20/1000</f>
        <v>4.5193089528999995</v>
      </c>
      <c r="U66" s="22">
        <f>'[1]ПС Григор.'!$F21/1000</f>
        <v>4.3652933057999999</v>
      </c>
      <c r="V66" s="22">
        <f>'[1]ПС Григор.'!$F22/1000</f>
        <v>4.5493110852000003</v>
      </c>
      <c r="W66" s="22">
        <f>'[1]ПС Григор.'!$F23/1000</f>
        <v>4.5243084282000003</v>
      </c>
      <c r="X66" s="22">
        <f>'[1]ПС Григор.'!$F24/1000</f>
        <v>4.5763142798000001</v>
      </c>
      <c r="Y66" s="22">
        <f>'[1]ПС Григор.'!$F25/1000</f>
        <v>4.5543120277</v>
      </c>
      <c r="Z66" s="22">
        <f>'[1]ПС Григор.'!$F26/1000</f>
        <v>4.5713135574999999</v>
      </c>
      <c r="AA66" s="22">
        <f>'[1]ПС Григор.'!$F27/1000</f>
        <v>4.6163178974000001</v>
      </c>
      <c r="AB66" s="22">
        <f>'[1]ПС Григор.'!$F28/1000</f>
        <v>4.5803143909999999</v>
      </c>
      <c r="AC66" s="23"/>
    </row>
    <row r="67" spans="1:35" ht="12.95" customHeight="1" x14ac:dyDescent="0.2">
      <c r="A67" s="119"/>
      <c r="B67" s="130"/>
      <c r="C67" s="21" t="s">
        <v>40</v>
      </c>
      <c r="D67" s="21" t="s">
        <v>41</v>
      </c>
      <c r="E67" s="22">
        <f>'[1]ПС Григор.'!$F37/1000</f>
        <v>0.96399999999999997</v>
      </c>
      <c r="F67" s="22">
        <f>'[1]ПС Григор.'!$F38/1000</f>
        <v>0.95899999999999996</v>
      </c>
      <c r="G67" s="22">
        <f>'[1]ПС Григор.'!$F39/1000</f>
        <v>0.95499999999999996</v>
      </c>
      <c r="H67" s="22">
        <f>'[1]ПС Григор.'!$F40/1000</f>
        <v>0.95</v>
      </c>
      <c r="I67" s="22">
        <f>'[1]ПС Григор.'!$F41/1000</f>
        <v>0.95899999999999996</v>
      </c>
      <c r="J67" s="22">
        <f>'[1]ПС Григор.'!$F42/1000</f>
        <v>0.95099999999999996</v>
      </c>
      <c r="K67" s="22">
        <f>'[1]ПС Григор.'!$F43/1000</f>
        <v>0.94099999999999995</v>
      </c>
      <c r="L67" s="22">
        <f>'[1]ПС Григор.'!$F44/1000</f>
        <v>0.94199999999999995</v>
      </c>
      <c r="M67" s="22">
        <f>'[1]ПС Григор.'!$F45/1000</f>
        <v>0.93300000000000005</v>
      </c>
      <c r="N67" s="22">
        <f>'[1]ПС Григор.'!$F46/1000</f>
        <v>0.94599999999999995</v>
      </c>
      <c r="O67" s="22">
        <f>'[1]ПС Григор.'!$F47/1000</f>
        <v>0.95399999999999996</v>
      </c>
      <c r="P67" s="22">
        <f>'[1]ПС Григор.'!$F48/1000</f>
        <v>0.98199999999999998</v>
      </c>
      <c r="Q67" s="22">
        <f>'[1]ПС Григор.'!$F49/1000</f>
        <v>0.96299999999999997</v>
      </c>
      <c r="R67" s="22">
        <f>'[1]ПС Григор.'!$F50/1000</f>
        <v>0.94199999999999995</v>
      </c>
      <c r="S67" s="22">
        <f>'[1]ПС Григор.'!$F51/1000</f>
        <v>0.95</v>
      </c>
      <c r="T67" s="22">
        <f>'[1]ПС Григор.'!$F52/1000</f>
        <v>0.96399999999999997</v>
      </c>
      <c r="U67" s="22">
        <f>'[1]ПС Григор.'!$F53/1000</f>
        <v>0.84</v>
      </c>
      <c r="V67" s="22">
        <f>'[1]ПС Григор.'!$F54/1000</f>
        <v>0.92900000000000005</v>
      </c>
      <c r="W67" s="22">
        <f>'[1]ПС Григор.'!$F55/1000</f>
        <v>0.91500000000000004</v>
      </c>
      <c r="X67" s="22">
        <f>'[1]ПС Григор.'!$F56/1000</f>
        <v>0.97199999999999998</v>
      </c>
      <c r="Y67" s="22">
        <f>'[1]ПС Григор.'!$F57/1000</f>
        <v>0.95899999999999996</v>
      </c>
      <c r="Z67" s="22">
        <f>'[1]ПС Григор.'!$F58/1000</f>
        <v>0.96</v>
      </c>
      <c r="AA67" s="22">
        <f>'[1]ПС Григор.'!$F59/1000</f>
        <v>0.97199999999999998</v>
      </c>
      <c r="AB67" s="22">
        <f>'[1]ПС Григор.'!$F60/1000</f>
        <v>0.95899999999999996</v>
      </c>
      <c r="AC67" s="23"/>
    </row>
    <row r="68" spans="1:35" ht="12.95" customHeight="1" x14ac:dyDescent="0.2">
      <c r="A68" s="119"/>
      <c r="B68" s="130"/>
      <c r="C68" s="21" t="s">
        <v>43</v>
      </c>
      <c r="D68" s="21" t="s">
        <v>44</v>
      </c>
      <c r="E68" s="43">
        <f>ROUND(1000*SQRT(E66*E66+E67*E67)/(SQRT(3)*E65),1)</f>
        <v>22.4</v>
      </c>
      <c r="F68" s="43">
        <f t="shared" ref="F68:AB68" si="27">ROUND(1000*SQRT(F66*F66+F67*F67)/(SQRT(3)*F65),1)</f>
        <v>22.4</v>
      </c>
      <c r="G68" s="43">
        <f t="shared" si="27"/>
        <v>22.4</v>
      </c>
      <c r="H68" s="43">
        <f t="shared" si="27"/>
        <v>22.5</v>
      </c>
      <c r="I68" s="43">
        <f t="shared" si="27"/>
        <v>22.4</v>
      </c>
      <c r="J68" s="43">
        <f t="shared" si="27"/>
        <v>22.4</v>
      </c>
      <c r="K68" s="43">
        <f t="shared" si="27"/>
        <v>22.3</v>
      </c>
      <c r="L68" s="43">
        <f t="shared" si="27"/>
        <v>22.3</v>
      </c>
      <c r="M68" s="43">
        <f t="shared" si="27"/>
        <v>22.2</v>
      </c>
      <c r="N68" s="43">
        <f t="shared" si="27"/>
        <v>22.4</v>
      </c>
      <c r="O68" s="43">
        <f t="shared" si="27"/>
        <v>22.5</v>
      </c>
      <c r="P68" s="43">
        <f t="shared" si="27"/>
        <v>22.8</v>
      </c>
      <c r="Q68" s="43">
        <f t="shared" si="27"/>
        <v>22.8</v>
      </c>
      <c r="R68" s="43">
        <f t="shared" si="27"/>
        <v>22.4</v>
      </c>
      <c r="S68" s="43">
        <f t="shared" si="27"/>
        <v>22.5</v>
      </c>
      <c r="T68" s="43">
        <f t="shared" si="27"/>
        <v>22.6</v>
      </c>
      <c r="U68" s="43">
        <f t="shared" si="27"/>
        <v>21.7</v>
      </c>
      <c r="V68" s="43">
        <f t="shared" si="27"/>
        <v>22.7</v>
      </c>
      <c r="W68" s="43">
        <f t="shared" si="27"/>
        <v>22.5</v>
      </c>
      <c r="X68" s="43">
        <f t="shared" si="27"/>
        <v>22.8</v>
      </c>
      <c r="Y68" s="43">
        <f t="shared" si="27"/>
        <v>22.7</v>
      </c>
      <c r="Z68" s="43">
        <f t="shared" si="27"/>
        <v>22.8</v>
      </c>
      <c r="AA68" s="43">
        <f t="shared" si="27"/>
        <v>23</v>
      </c>
      <c r="AB68" s="43">
        <f t="shared" si="27"/>
        <v>22.8</v>
      </c>
      <c r="AC68" s="23"/>
    </row>
    <row r="69" spans="1:35" s="31" customFormat="1" ht="12.95" customHeight="1" thickBot="1" x14ac:dyDescent="0.25">
      <c r="A69" s="119"/>
      <c r="B69" s="130"/>
      <c r="C69" s="25" t="s">
        <v>46</v>
      </c>
      <c r="D69" s="25"/>
      <c r="E69" s="26">
        <f>IF(E66=0,0,IF(E67=0,0,E67/E66))</f>
        <v>0.21435049867290595</v>
      </c>
      <c r="F69" s="26">
        <f t="shared" ref="F69:AB69" si="28">IF(F66=0,0,IF(F67=0,0,F67/F66))</f>
        <v>0.21262405674695509</v>
      </c>
      <c r="G69" s="26">
        <f t="shared" si="28"/>
        <v>0.212585677896002</v>
      </c>
      <c r="H69" s="26">
        <f t="shared" si="28"/>
        <v>0.21039537632376548</v>
      </c>
      <c r="I69" s="26">
        <f t="shared" si="28"/>
        <v>0.2136663523334659</v>
      </c>
      <c r="J69" s="26">
        <f t="shared" si="28"/>
        <v>0.21230971519280398</v>
      </c>
      <c r="K69" s="26">
        <f t="shared" si="28"/>
        <v>0.21026501557014929</v>
      </c>
      <c r="L69" s="26">
        <f t="shared" si="28"/>
        <v>0.21113655540701862</v>
      </c>
      <c r="M69" s="26">
        <f t="shared" si="28"/>
        <v>0.2096832892621</v>
      </c>
      <c r="N69" s="26">
        <f t="shared" si="28"/>
        <v>0.21075740536298482</v>
      </c>
      <c r="O69" s="26">
        <f t="shared" si="28"/>
        <v>0.21131551033961662</v>
      </c>
      <c r="P69" s="26">
        <f t="shared" si="28"/>
        <v>0.21518180906738649</v>
      </c>
      <c r="Q69" s="26">
        <f t="shared" si="28"/>
        <v>0.21103089236239664</v>
      </c>
      <c r="R69" s="26">
        <f t="shared" si="28"/>
        <v>0.20987874787524499</v>
      </c>
      <c r="S69" s="26">
        <f t="shared" si="28"/>
        <v>0.21086241174032716</v>
      </c>
      <c r="T69" s="26">
        <f t="shared" si="28"/>
        <v>0.21330694804156064</v>
      </c>
      <c r="U69" s="26">
        <f t="shared" si="28"/>
        <v>0.19242693243176209</v>
      </c>
      <c r="V69" s="26">
        <f t="shared" si="28"/>
        <v>0.2042067430873786</v>
      </c>
      <c r="W69" s="26">
        <f t="shared" si="28"/>
        <v>0.20224085393842911</v>
      </c>
      <c r="X69" s="26">
        <f t="shared" si="28"/>
        <v>0.21239799991238353</v>
      </c>
      <c r="Y69" s="26">
        <f t="shared" si="28"/>
        <v>0.21056967422680309</v>
      </c>
      <c r="Z69" s="26">
        <f t="shared" si="28"/>
        <v>0.21000528358527504</v>
      </c>
      <c r="AA69" s="26">
        <f t="shared" si="28"/>
        <v>0.21055742295119001</v>
      </c>
      <c r="AB69" s="26">
        <f t="shared" si="28"/>
        <v>0.20937427393289168</v>
      </c>
      <c r="AC69" s="28"/>
    </row>
    <row r="70" spans="1:35" s="31" customFormat="1" ht="12.95" customHeight="1" x14ac:dyDescent="0.2">
      <c r="A70" s="120"/>
      <c r="B70" s="131"/>
      <c r="C70" s="25" t="s">
        <v>47</v>
      </c>
      <c r="D70" s="44"/>
      <c r="E70" s="26">
        <f>IF(E65=0,0,E66/(SQRT(E66*E66+E67*E67)))</f>
        <v>0.9777894341015021</v>
      </c>
      <c r="F70" s="26">
        <f t="shared" ref="F70:AB70" si="29">IF(F65=0,0,F66/(SQRT(F66*F66+F67*F67)))</f>
        <v>0.97813417247202672</v>
      </c>
      <c r="G70" s="26">
        <f t="shared" si="29"/>
        <v>0.9781418084655622</v>
      </c>
      <c r="H70" s="26">
        <f t="shared" si="29"/>
        <v>0.9785756080550938</v>
      </c>
      <c r="I70" s="26">
        <f t="shared" si="29"/>
        <v>0.97792633525295602</v>
      </c>
      <c r="J70" s="26">
        <f t="shared" si="29"/>
        <v>0.97819667966160906</v>
      </c>
      <c r="K70" s="26">
        <f t="shared" si="29"/>
        <v>0.97860130306283954</v>
      </c>
      <c r="L70" s="26">
        <f>IF(L65=0,0,L66/(SQRT(L66*L66+L67*L67)))</f>
        <v>0.97842925245029622</v>
      </c>
      <c r="M70" s="26">
        <f t="shared" si="29"/>
        <v>0.97871579584845869</v>
      </c>
      <c r="N70" s="26">
        <f t="shared" si="29"/>
        <v>0.97850417673265244</v>
      </c>
      <c r="O70" s="26">
        <f t="shared" si="29"/>
        <v>0.97839384816525687</v>
      </c>
      <c r="P70" s="26">
        <f t="shared" si="29"/>
        <v>0.97762257346713122</v>
      </c>
      <c r="Q70" s="26">
        <f t="shared" si="29"/>
        <v>0.97845014445250156</v>
      </c>
      <c r="R70" s="26">
        <f t="shared" si="29"/>
        <v>0.97867735745658513</v>
      </c>
      <c r="S70" s="26">
        <f t="shared" si="29"/>
        <v>0.97848343806078975</v>
      </c>
      <c r="T70" s="26">
        <f t="shared" si="29"/>
        <v>0.97799810149601718</v>
      </c>
      <c r="U70" s="26">
        <f t="shared" si="29"/>
        <v>0.98198472585618835</v>
      </c>
      <c r="V70" s="26">
        <f t="shared" si="29"/>
        <v>0.97978003550161041</v>
      </c>
      <c r="W70" s="26">
        <f t="shared" si="29"/>
        <v>0.98015601942718111</v>
      </c>
      <c r="X70" s="26">
        <f t="shared" si="29"/>
        <v>0.97817913227019715</v>
      </c>
      <c r="Y70" s="26">
        <f t="shared" si="29"/>
        <v>0.97854123101494106</v>
      </c>
      <c r="Z70" s="26">
        <f t="shared" si="29"/>
        <v>0.97865245658687428</v>
      </c>
      <c r="AA70" s="26">
        <f t="shared" si="29"/>
        <v>0.97854364816436645</v>
      </c>
      <c r="AB70" s="26">
        <f t="shared" si="29"/>
        <v>0.97877650216882151</v>
      </c>
      <c r="AC70" s="28"/>
      <c r="AH70" s="132"/>
    </row>
    <row r="71" spans="1:35" ht="12.95" customHeight="1" x14ac:dyDescent="0.2">
      <c r="A71" s="127" t="s">
        <v>73</v>
      </c>
      <c r="B71" s="121" t="s">
        <v>74</v>
      </c>
      <c r="C71" s="29" t="s">
        <v>34</v>
      </c>
      <c r="D71" s="21" t="s">
        <v>35</v>
      </c>
      <c r="E71" s="43">
        <v>118.48769999999999</v>
      </c>
      <c r="F71" s="43">
        <v>118.47040000000001</v>
      </c>
      <c r="G71" s="43">
        <v>118.36660000000001</v>
      </c>
      <c r="H71" s="43">
        <v>118.24549999999999</v>
      </c>
      <c r="I71" s="43">
        <v>118.03790000000001</v>
      </c>
      <c r="J71" s="43">
        <v>117.86489999999999</v>
      </c>
      <c r="K71" s="43">
        <v>118.03790000000001</v>
      </c>
      <c r="L71" s="43">
        <v>118.14170000000001</v>
      </c>
      <c r="M71" s="43">
        <v>118.19359999999999</v>
      </c>
      <c r="N71" s="43">
        <v>118.1763</v>
      </c>
      <c r="O71" s="43">
        <v>118.2801</v>
      </c>
      <c r="P71" s="43">
        <v>118.10709999999999</v>
      </c>
      <c r="Q71" s="43">
        <v>117.8995</v>
      </c>
      <c r="R71" s="43">
        <v>117.8822</v>
      </c>
      <c r="S71" s="43">
        <v>118.0206</v>
      </c>
      <c r="T71" s="43">
        <v>117.79570000000001</v>
      </c>
      <c r="U71" s="43">
        <v>117.83029999999999</v>
      </c>
      <c r="V71" s="43">
        <v>117.9341</v>
      </c>
      <c r="W71" s="43">
        <v>118.00329999999998</v>
      </c>
      <c r="X71" s="43">
        <v>118.2974</v>
      </c>
      <c r="Y71" s="43">
        <v>118.38390000000001</v>
      </c>
      <c r="Z71" s="43">
        <v>118.19359999999999</v>
      </c>
      <c r="AA71" s="43">
        <v>118.2109</v>
      </c>
      <c r="AB71" s="43">
        <v>118.2109</v>
      </c>
      <c r="AC71" s="32"/>
      <c r="AG71" s="45"/>
      <c r="AH71" s="119"/>
      <c r="AI71" s="45"/>
    </row>
    <row r="72" spans="1:35" ht="12.95" customHeight="1" x14ac:dyDescent="0.2">
      <c r="A72" s="119"/>
      <c r="B72" s="130"/>
      <c r="C72" s="21" t="s">
        <v>37</v>
      </c>
      <c r="D72" s="21" t="s">
        <v>38</v>
      </c>
      <c r="E72" s="22">
        <f>'[1]ПС Григор.'!$H5/1000</f>
        <v>4.0262691087000002</v>
      </c>
      <c r="F72" s="22">
        <f>'[1]ПС Григор.'!$H6/1000</f>
        <v>4.0222685217</v>
      </c>
      <c r="G72" s="22">
        <f>'[1]ПС Григор.'!$H7/1000</f>
        <v>4.0132678012000005</v>
      </c>
      <c r="H72" s="22">
        <f>'[1]ПС Григор.'!$H8/1000</f>
        <v>4.0262689185999996</v>
      </c>
      <c r="I72" s="22">
        <f>'[1]ПС Григор.'!$H9/1000</f>
        <v>4.0392699572000001</v>
      </c>
      <c r="J72" s="22">
        <f>'[1]ПС Григор.'!$H10/1000</f>
        <v>4.0262686508999996</v>
      </c>
      <c r="K72" s="22">
        <f>'[1]ПС Григор.'!$H11/1000</f>
        <v>3.9732638308000001</v>
      </c>
      <c r="L72" s="22">
        <f>'[1]ПС Григор.'!$H12/1000</f>
        <v>3.9780000000000002</v>
      </c>
      <c r="M72" s="22">
        <f>'[1]ПС Григор.'!$H13/1000</f>
        <v>3.9950000000000001</v>
      </c>
      <c r="N72" s="22">
        <f>'[1]ПС Григор.'!$H14/1000</f>
        <v>4.008</v>
      </c>
      <c r="O72" s="22">
        <f>'[1]ПС Григор.'!$H15/1000</f>
        <v>4.0220000000000002</v>
      </c>
      <c r="P72" s="22">
        <f>'[1]ПС Григор.'!$H16/1000</f>
        <v>4.0389999999999997</v>
      </c>
      <c r="Q72" s="22">
        <f>'[1]ПС Григор.'!$H17/1000</f>
        <v>4.0352691857999998</v>
      </c>
      <c r="R72" s="22">
        <f>'[1]ПС Григор.'!$H18/1000</f>
        <v>4.048270595</v>
      </c>
      <c r="S72" s="22">
        <f>'[1]ПС Григор.'!$H19/1000</f>
        <v>4.0702724450999996</v>
      </c>
      <c r="T72" s="22">
        <f>'[1]ПС Григор.'!$H20/1000</f>
        <v>4.0702724477999999</v>
      </c>
      <c r="U72" s="22">
        <f>'[1]ПС Григор.'!$H21/1000</f>
        <v>4.0832734943000002</v>
      </c>
      <c r="V72" s="22">
        <f>'[1]ПС Григор.'!$H22/1000</f>
        <v>4.0792731711999997</v>
      </c>
      <c r="W72" s="22">
        <f>'[1]ПС Григор.'!$H23/1000</f>
        <v>4.0702723644000001</v>
      </c>
      <c r="X72" s="22">
        <f>'[1]ПС Григор.'!$H24/1000</f>
        <v>4.0742729548000005</v>
      </c>
      <c r="Y72" s="22">
        <f>'[1]ПС Григор.'!$H25/1000</f>
        <v>4.0882738181000002</v>
      </c>
      <c r="Z72" s="22">
        <f>'[1]ПС Григор.'!$H26/1000</f>
        <v>4.1012752281000004</v>
      </c>
      <c r="AA72" s="22">
        <f>'[1]ПС Григор.'!$H27/1000</f>
        <v>4.0922745170999999</v>
      </c>
      <c r="AB72" s="22">
        <f>'[1]ПС Григор.'!$H28/1000</f>
        <v>4.0872739822000002</v>
      </c>
      <c r="AC72" s="23"/>
      <c r="AG72" s="45"/>
      <c r="AH72" s="119"/>
      <c r="AI72" s="45"/>
    </row>
    <row r="73" spans="1:35" ht="12.95" customHeight="1" x14ac:dyDescent="0.2">
      <c r="A73" s="119"/>
      <c r="B73" s="130"/>
      <c r="C73" s="21" t="s">
        <v>40</v>
      </c>
      <c r="D73" s="21" t="s">
        <v>41</v>
      </c>
      <c r="E73" s="22">
        <f>'[1]ПС Григор.'!$H37/1000</f>
        <v>1.056</v>
      </c>
      <c r="F73" s="22">
        <f>'[1]ПС Григор.'!$H38/1000</f>
        <v>1.0469999999999999</v>
      </c>
      <c r="G73" s="22">
        <f>'[1]ПС Григор.'!$H39/1000</f>
        <v>1.0429999999999999</v>
      </c>
      <c r="H73" s="22">
        <f>'[1]ПС Григор.'!$H40/1000</f>
        <v>1.0469999999999999</v>
      </c>
      <c r="I73" s="22">
        <f>'[1]ПС Григор.'!$H41/1000</f>
        <v>1.048</v>
      </c>
      <c r="J73" s="22">
        <f>'[1]ПС Григор.'!$H42/1000</f>
        <v>1.034</v>
      </c>
      <c r="K73" s="22">
        <f>'[1]ПС Григор.'!$H43/1000</f>
        <v>1.0029999999999999</v>
      </c>
      <c r="L73" s="22">
        <f>'[1]ПС Григор.'!$H44/1000</f>
        <v>0.999</v>
      </c>
      <c r="M73" s="22">
        <f>'[1]ПС Григор.'!$H45/1000</f>
        <v>1.0029999999999999</v>
      </c>
      <c r="N73" s="22">
        <f>'[1]ПС Григор.'!$H46/1000</f>
        <v>1.0249999999999999</v>
      </c>
      <c r="O73" s="22">
        <f>'[1]ПС Григор.'!$H47/1000</f>
        <v>1.0209999999999999</v>
      </c>
      <c r="P73" s="22">
        <f>'[1]ПС Григор.'!$H48/1000</f>
        <v>1.0249999999999999</v>
      </c>
      <c r="Q73" s="22">
        <f>'[1]ПС Григор.'!$H49/1000</f>
        <v>1.0249999999999999</v>
      </c>
      <c r="R73" s="22">
        <f>'[1]ПС Григор.'!$H50/1000</f>
        <v>1.0429999999999999</v>
      </c>
      <c r="S73" s="22">
        <f>'[1]ПС Григор.'!$H51/1000</f>
        <v>1.0469999999999999</v>
      </c>
      <c r="T73" s="22">
        <f>'[1]ПС Григор.'!$H52/1000</f>
        <v>1.0469999999999999</v>
      </c>
      <c r="U73" s="22">
        <f>'[1]ПС Григор.'!$H53/1000</f>
        <v>1.048</v>
      </c>
      <c r="V73" s="22">
        <f>'[1]ПС Григор.'!$H54/1000</f>
        <v>1.0469999999999999</v>
      </c>
      <c r="W73" s="22">
        <f>'[1]ПС Григор.'!$H55/1000</f>
        <v>1.0429999999999999</v>
      </c>
      <c r="X73" s="22">
        <f>'[1]ПС Григор.'!$H56/1000</f>
        <v>1.0509999999999999</v>
      </c>
      <c r="Y73" s="22">
        <f>'[1]ПС Григор.'!$H57/1000</f>
        <v>1.0469999999999999</v>
      </c>
      <c r="Z73" s="22">
        <f>'[1]ПС Григор.'!$H58/1000</f>
        <v>1.0609999999999999</v>
      </c>
      <c r="AA73" s="22">
        <f>'[1]ПС Григор.'!$H59/1000</f>
        <v>1.06</v>
      </c>
      <c r="AB73" s="22">
        <f>'[1]ПС Григор.'!$H60/1000</f>
        <v>1.052</v>
      </c>
      <c r="AC73" s="23"/>
      <c r="AG73" s="45"/>
      <c r="AH73" s="119"/>
      <c r="AI73" s="45"/>
    </row>
    <row r="74" spans="1:35" ht="12.95" customHeight="1" x14ac:dyDescent="0.2">
      <c r="A74" s="119"/>
      <c r="B74" s="130"/>
      <c r="C74" s="21" t="s">
        <v>43</v>
      </c>
      <c r="D74" s="21" t="s">
        <v>44</v>
      </c>
      <c r="E74" s="43">
        <f>ROUND(1000*SQRT(E72*E72+E73*E73)/(SQRT(3)*E71),1)</f>
        <v>20.3</v>
      </c>
      <c r="F74" s="43">
        <f t="shared" ref="F74:AB74" si="30">ROUND(1000*SQRT(F72*F72+F73*F73)/(SQRT(3)*F71),1)</f>
        <v>20.3</v>
      </c>
      <c r="G74" s="43">
        <f t="shared" si="30"/>
        <v>20.2</v>
      </c>
      <c r="H74" s="43">
        <f t="shared" si="30"/>
        <v>20.3</v>
      </c>
      <c r="I74" s="43">
        <f t="shared" si="30"/>
        <v>20.399999999999999</v>
      </c>
      <c r="J74" s="43">
        <f t="shared" si="30"/>
        <v>20.399999999999999</v>
      </c>
      <c r="K74" s="43">
        <f t="shared" si="30"/>
        <v>20</v>
      </c>
      <c r="L74" s="43">
        <f t="shared" si="30"/>
        <v>20</v>
      </c>
      <c r="M74" s="43">
        <f t="shared" si="30"/>
        <v>20.100000000000001</v>
      </c>
      <c r="N74" s="43">
        <f t="shared" si="30"/>
        <v>20.2</v>
      </c>
      <c r="O74" s="43">
        <f t="shared" si="30"/>
        <v>20.3</v>
      </c>
      <c r="P74" s="43">
        <f t="shared" si="30"/>
        <v>20.399999999999999</v>
      </c>
      <c r="Q74" s="43">
        <f t="shared" si="30"/>
        <v>20.399999999999999</v>
      </c>
      <c r="R74" s="43">
        <f t="shared" si="30"/>
        <v>20.5</v>
      </c>
      <c r="S74" s="43">
        <f t="shared" si="30"/>
        <v>20.6</v>
      </c>
      <c r="T74" s="43">
        <f t="shared" si="30"/>
        <v>20.6</v>
      </c>
      <c r="U74" s="43">
        <f t="shared" si="30"/>
        <v>20.7</v>
      </c>
      <c r="V74" s="43">
        <f t="shared" si="30"/>
        <v>20.6</v>
      </c>
      <c r="W74" s="43">
        <f t="shared" si="30"/>
        <v>20.6</v>
      </c>
      <c r="X74" s="43">
        <f t="shared" si="30"/>
        <v>20.5</v>
      </c>
      <c r="Y74" s="43">
        <f t="shared" si="30"/>
        <v>20.6</v>
      </c>
      <c r="Z74" s="43">
        <f t="shared" si="30"/>
        <v>20.7</v>
      </c>
      <c r="AA74" s="43">
        <f t="shared" si="30"/>
        <v>20.6</v>
      </c>
      <c r="AB74" s="43">
        <f t="shared" si="30"/>
        <v>20.6</v>
      </c>
      <c r="AC74" s="23"/>
      <c r="AG74" s="45"/>
      <c r="AH74" s="119"/>
      <c r="AI74" s="45"/>
    </row>
    <row r="75" spans="1:35" s="31" customFormat="1" ht="12.95" customHeight="1" x14ac:dyDescent="0.2">
      <c r="A75" s="119"/>
      <c r="B75" s="130"/>
      <c r="C75" s="25" t="s">
        <v>46</v>
      </c>
      <c r="D75" s="25"/>
      <c r="E75" s="26">
        <f>IF(E72=0,0,IF(E73=0,0,E73/E72))</f>
        <v>0.2622775506282442</v>
      </c>
      <c r="F75" s="26">
        <f t="shared" ref="F75:AB75" si="31">IF(F72=0,0,IF(F73=0,0,F73/F72))</f>
        <v>0.26030087110084049</v>
      </c>
      <c r="G75" s="26">
        <f t="shared" si="31"/>
        <v>0.25988796453805907</v>
      </c>
      <c r="H75" s="26">
        <f t="shared" si="31"/>
        <v>0.26004224287235617</v>
      </c>
      <c r="I75" s="26">
        <f t="shared" si="31"/>
        <v>0.25945282466994801</v>
      </c>
      <c r="J75" s="26">
        <f t="shared" si="31"/>
        <v>0.25681346419068879</v>
      </c>
      <c r="K75" s="26">
        <f t="shared" si="31"/>
        <v>0.25243730160200561</v>
      </c>
      <c r="L75" s="26">
        <f t="shared" si="31"/>
        <v>0.25113122171945701</v>
      </c>
      <c r="M75" s="26">
        <f t="shared" si="31"/>
        <v>0.25106382978723402</v>
      </c>
      <c r="N75" s="26">
        <f t="shared" si="31"/>
        <v>0.25573852295409177</v>
      </c>
      <c r="O75" s="26">
        <f t="shared" si="31"/>
        <v>0.2538538040775733</v>
      </c>
      <c r="P75" s="26">
        <f t="shared" si="31"/>
        <v>0.25377568705125031</v>
      </c>
      <c r="Q75" s="26">
        <f t="shared" si="31"/>
        <v>0.25401031574472066</v>
      </c>
      <c r="R75" s="26">
        <f t="shared" si="31"/>
        <v>0.25764088035226801</v>
      </c>
      <c r="S75" s="26">
        <f t="shared" si="31"/>
        <v>0.25723093825339177</v>
      </c>
      <c r="T75" s="26">
        <f t="shared" si="31"/>
        <v>0.2572309380827586</v>
      </c>
      <c r="U75" s="26">
        <f t="shared" si="31"/>
        <v>0.25665682239089394</v>
      </c>
      <c r="V75" s="26">
        <f t="shared" si="31"/>
        <v>0.25666337017876251</v>
      </c>
      <c r="W75" s="26">
        <f t="shared" si="31"/>
        <v>0.25624820813526783</v>
      </c>
      <c r="X75" s="26">
        <f t="shared" si="31"/>
        <v>0.25796013464483059</v>
      </c>
      <c r="Y75" s="26">
        <f t="shared" si="31"/>
        <v>0.25609830617622054</v>
      </c>
      <c r="Z75" s="26">
        <f t="shared" si="31"/>
        <v>0.25870002401461117</v>
      </c>
      <c r="AA75" s="26">
        <f t="shared" si="31"/>
        <v>0.25902465623229293</v>
      </c>
      <c r="AB75" s="26">
        <f t="shared" si="31"/>
        <v>0.25738426261156944</v>
      </c>
      <c r="AC75" s="28"/>
      <c r="AH75" s="120"/>
    </row>
    <row r="76" spans="1:35" s="31" customFormat="1" ht="12.95" customHeight="1" thickBot="1" x14ac:dyDescent="0.25">
      <c r="A76" s="133"/>
      <c r="B76" s="134"/>
      <c r="C76" s="34" t="s">
        <v>47</v>
      </c>
      <c r="D76" s="34"/>
      <c r="E76" s="46">
        <f>IF(E71=0,0,E72/(SQRT(E72*E72+E73*E73)))</f>
        <v>0.96728378588886721</v>
      </c>
      <c r="F76" s="46">
        <f t="shared" ref="F76:AB76" si="32">IF(F71=0,0,F72/(SQRT(F72*F72+F73*F73)))</f>
        <v>0.96775155809074997</v>
      </c>
      <c r="G76" s="46">
        <f t="shared" si="32"/>
        <v>0.96784890899337261</v>
      </c>
      <c r="H76" s="46">
        <f t="shared" si="32"/>
        <v>0.9678125494670432</v>
      </c>
      <c r="I76" s="46">
        <f t="shared" si="32"/>
        <v>0.9679513663073257</v>
      </c>
      <c r="J76" s="46">
        <f t="shared" si="32"/>
        <v>0.96856983707202837</v>
      </c>
      <c r="K76" s="46">
        <f t="shared" si="32"/>
        <v>0.9695839109497234</v>
      </c>
      <c r="L76" s="46">
        <f>IF(L72=0,0,L72/(SQRT(L72*L72+L73*L73)))</f>
        <v>0.96988379679771586</v>
      </c>
      <c r="M76" s="46">
        <f t="shared" ref="M76:P76" si="33">IF(M72=0,0,M72/(SQRT(M72*M72+M73*M73)))</f>
        <v>0.96989923582103998</v>
      </c>
      <c r="N76" s="46">
        <f t="shared" si="33"/>
        <v>0.96882024833961944</v>
      </c>
      <c r="O76" s="46">
        <f t="shared" si="33"/>
        <v>0.96925722962500549</v>
      </c>
      <c r="P76" s="46">
        <f t="shared" si="33"/>
        <v>0.96927528438973665</v>
      </c>
      <c r="Q76" s="46">
        <f t="shared" si="32"/>
        <v>0.96922104225023042</v>
      </c>
      <c r="R76" s="46">
        <f t="shared" si="32"/>
        <v>0.96837650512832552</v>
      </c>
      <c r="S76" s="46">
        <f t="shared" si="32"/>
        <v>0.9684723544080559</v>
      </c>
      <c r="T76" s="46">
        <f t="shared" si="32"/>
        <v>0.96847235444792612</v>
      </c>
      <c r="U76" s="46">
        <f t="shared" si="32"/>
        <v>0.96860638059258908</v>
      </c>
      <c r="V76" s="46">
        <f t="shared" si="32"/>
        <v>0.96860485339966407</v>
      </c>
      <c r="W76" s="46">
        <f t="shared" si="32"/>
        <v>0.96870162215371325</v>
      </c>
      <c r="X76" s="46">
        <f t="shared" si="32"/>
        <v>0.96830177375383653</v>
      </c>
      <c r="Y76" s="46">
        <f t="shared" si="32"/>
        <v>0.96873653093241496</v>
      </c>
      <c r="Z76" s="46">
        <f t="shared" si="32"/>
        <v>0.96812829063495887</v>
      </c>
      <c r="AA76" s="46">
        <f t="shared" si="32"/>
        <v>0.96805204624060215</v>
      </c>
      <c r="AB76" s="46">
        <f t="shared" si="32"/>
        <v>0.96843651990800717</v>
      </c>
      <c r="AC76" s="42"/>
    </row>
    <row r="77" spans="1:35" ht="12.95" customHeight="1" thickBot="1" x14ac:dyDescent="0.25">
      <c r="A77" s="13" t="s">
        <v>75</v>
      </c>
      <c r="B77" s="14"/>
      <c r="C77" s="14"/>
      <c r="D77" s="14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16"/>
    </row>
    <row r="78" spans="1:35" ht="12.95" customHeight="1" x14ac:dyDescent="0.2">
      <c r="A78" s="118" t="s">
        <v>76</v>
      </c>
      <c r="B78" s="121" t="s">
        <v>77</v>
      </c>
      <c r="C78" s="18" t="s">
        <v>34</v>
      </c>
      <c r="D78" s="18" t="s">
        <v>35</v>
      </c>
      <c r="E78" s="19">
        <v>36.200000000000003</v>
      </c>
      <c r="F78" s="19">
        <v>36.200000000000003</v>
      </c>
      <c r="G78" s="19">
        <v>36.200000000000003</v>
      </c>
      <c r="H78" s="19">
        <v>36.200000000000003</v>
      </c>
      <c r="I78" s="19">
        <v>36.200000000000003</v>
      </c>
      <c r="J78" s="19">
        <v>36.200000000000003</v>
      </c>
      <c r="K78" s="19">
        <v>36.200000000000003</v>
      </c>
      <c r="L78" s="19">
        <v>36.200000000000003</v>
      </c>
      <c r="M78" s="19">
        <v>36.200000000000003</v>
      </c>
      <c r="N78" s="19">
        <v>36.200000000000003</v>
      </c>
      <c r="O78" s="19">
        <v>36.200000000000003</v>
      </c>
      <c r="P78" s="19">
        <v>36.200000000000003</v>
      </c>
      <c r="Q78" s="19">
        <v>36.200000000000003</v>
      </c>
      <c r="R78" s="19">
        <v>36.200000000000003</v>
      </c>
      <c r="S78" s="19">
        <v>36.200000000000003</v>
      </c>
      <c r="T78" s="19">
        <v>36.200000000000003</v>
      </c>
      <c r="U78" s="19">
        <v>36.200000000000003</v>
      </c>
      <c r="V78" s="19">
        <v>36.200000000000003</v>
      </c>
      <c r="W78" s="19">
        <v>36.200000000000003</v>
      </c>
      <c r="X78" s="19">
        <v>36.200000000000003</v>
      </c>
      <c r="Y78" s="19">
        <v>36.200000000000003</v>
      </c>
      <c r="Z78" s="19">
        <v>36.200000000000003</v>
      </c>
      <c r="AA78" s="19">
        <v>36.200000000000003</v>
      </c>
      <c r="AB78" s="19">
        <v>36.200000000000003</v>
      </c>
      <c r="AC78" s="32"/>
    </row>
    <row r="79" spans="1:35" ht="12.95" customHeight="1" x14ac:dyDescent="0.2">
      <c r="A79" s="119"/>
      <c r="B79" s="130"/>
      <c r="C79" s="21" t="s">
        <v>37</v>
      </c>
      <c r="D79" s="21" t="s">
        <v>38</v>
      </c>
      <c r="E79" s="22">
        <f>'[1]ПС Вахск.'!$H5/1000</f>
        <v>3.6629999999999998</v>
      </c>
      <c r="F79" s="22">
        <f>'[1]ПС Вахск.'!$H6/1000</f>
        <v>3.6619999999999999</v>
      </c>
      <c r="G79" s="22">
        <f>'[1]ПС Вахск.'!$H7/1000</f>
        <v>3.7</v>
      </c>
      <c r="H79" s="22">
        <f>'[1]ПС Вахск.'!$H8/1000</f>
        <v>3.6920000000000002</v>
      </c>
      <c r="I79" s="22">
        <f>'[1]ПС Вахск.'!$H9/1000</f>
        <v>3.7669999999999999</v>
      </c>
      <c r="J79" s="22">
        <f>'[1]ПС Вахск.'!$H10/1000</f>
        <v>3.7759999999999998</v>
      </c>
      <c r="K79" s="22">
        <f>'[1]ПС Вахск.'!$H11/1000</f>
        <v>3.7549999999999999</v>
      </c>
      <c r="L79" s="22">
        <f>'[1]ПС Вахск.'!$H12/1000</f>
        <v>3.7210000000000001</v>
      </c>
      <c r="M79" s="22">
        <f>'[1]ПС Вахск.'!$H13/1000</f>
        <v>3.7210000000000001</v>
      </c>
      <c r="N79" s="22">
        <f>'[1]ПС Вахск.'!$H14/1000</f>
        <v>3.68</v>
      </c>
      <c r="O79" s="22">
        <f>'[1]ПС Вахск.'!$H15/1000</f>
        <v>3.6789999999999998</v>
      </c>
      <c r="P79" s="22">
        <f>'[1]ПС Вахск.'!$H16/1000</f>
        <v>3.7</v>
      </c>
      <c r="Q79" s="22">
        <f>'[1]ПС Вахск.'!$H17/1000</f>
        <v>3.734</v>
      </c>
      <c r="R79" s="22">
        <f>'[1]ПС Вахск.'!$H18/1000</f>
        <v>3.8130000000000002</v>
      </c>
      <c r="S79" s="22">
        <f>'[1]ПС Вахск.'!$H19/1000</f>
        <v>3.843</v>
      </c>
      <c r="T79" s="22">
        <f>'[1]ПС Вахск.'!$H20/1000</f>
        <v>3.831</v>
      </c>
      <c r="U79" s="22">
        <f>'[1]ПС Вахск.'!$H21/1000</f>
        <v>3.78</v>
      </c>
      <c r="V79" s="22">
        <f>'[1]ПС Вахск.'!$H22/1000</f>
        <v>3.847</v>
      </c>
      <c r="W79" s="22">
        <f>'[1]ПС Вахск.'!$H23/1000</f>
        <v>3.7839999999999998</v>
      </c>
      <c r="X79" s="22">
        <f>'[1]ПС Вахск.'!$H24/1000</f>
        <v>3.81</v>
      </c>
      <c r="Y79" s="22">
        <f>'[1]ПС Вахск.'!$H25/1000</f>
        <v>3.75</v>
      </c>
      <c r="Z79" s="22">
        <f>'[1]ПС Вахск.'!$H26/1000</f>
        <v>3.7469999999999999</v>
      </c>
      <c r="AA79" s="22">
        <f>'[1]ПС Вахск.'!$H27/1000</f>
        <v>3.738</v>
      </c>
      <c r="AB79" s="22">
        <f>'[1]ПС Вахск.'!$H28/1000</f>
        <v>3.738</v>
      </c>
      <c r="AC79" s="23"/>
    </row>
    <row r="80" spans="1:35" ht="12.95" customHeight="1" x14ac:dyDescent="0.2">
      <c r="A80" s="119"/>
      <c r="B80" s="130"/>
      <c r="C80" s="21" t="s">
        <v>40</v>
      </c>
      <c r="D80" s="21" t="s">
        <v>41</v>
      </c>
      <c r="E80" s="22">
        <f>'[1]ПС Вахск.'!$H37/1000</f>
        <v>1.306</v>
      </c>
      <c r="F80" s="22">
        <f>'[1]ПС Вахск.'!$H38/1000</f>
        <v>1.298</v>
      </c>
      <c r="G80" s="22">
        <f>'[1]ПС Вахск.'!$H39/1000</f>
        <v>1.327</v>
      </c>
      <c r="H80" s="22">
        <f>'[1]ПС Вахск.'!$H40/1000</f>
        <v>1.3149999999999999</v>
      </c>
      <c r="I80" s="22">
        <f>'[1]ПС Вахск.'!$H41/1000</f>
        <v>1.3520000000000001</v>
      </c>
      <c r="J80" s="22">
        <f>'[1]ПС Вахск.'!$H42/1000</f>
        <v>1.34</v>
      </c>
      <c r="K80" s="22">
        <f>'[1]ПС Вахск.'!$H43/1000</f>
        <v>1.2809999999999999</v>
      </c>
      <c r="L80" s="22">
        <f>'[1]ПС Вахск.'!$H44/1000</f>
        <v>1.2430000000000001</v>
      </c>
      <c r="M80" s="22">
        <f>'[1]ПС Вахск.'!$H45/1000</f>
        <v>1.252</v>
      </c>
      <c r="N80" s="22">
        <f>'[1]ПС Вахск.'!$H46/1000</f>
        <v>1.23</v>
      </c>
      <c r="O80" s="22">
        <f>'[1]ПС Вахск.'!$H47/1000</f>
        <v>1.2230000000000001</v>
      </c>
      <c r="P80" s="22">
        <f>'[1]ПС Вахск.'!$H48/1000</f>
        <v>1.234</v>
      </c>
      <c r="Q80" s="22">
        <f>'[1]ПС Вахск.'!$H49/1000</f>
        <v>1.256</v>
      </c>
      <c r="R80" s="22">
        <f>'[1]ПС Вахск.'!$H50/1000</f>
        <v>1.302</v>
      </c>
      <c r="S80" s="22">
        <f>'[1]ПС Вахск.'!$H51/1000</f>
        <v>1.306</v>
      </c>
      <c r="T80" s="22">
        <f>'[1]ПС Вахск.'!$H52/1000</f>
        <v>1.3069999999999999</v>
      </c>
      <c r="U80" s="22">
        <f>'[1]ПС Вахск.'!$H53/1000</f>
        <v>1.2509999999999999</v>
      </c>
      <c r="V80" s="22">
        <f>'[1]ПС Вахск.'!$H54/1000</f>
        <v>1.2849999999999999</v>
      </c>
      <c r="W80" s="22">
        <f>'[1]ПС Вахск.'!$H55/1000</f>
        <v>1.2689999999999999</v>
      </c>
      <c r="X80" s="22">
        <f>'[1]ПС Вахск.'!$H56/1000</f>
        <v>1.2809999999999999</v>
      </c>
      <c r="Y80" s="22">
        <f>'[1]ПС Вахск.'!$H57/1000</f>
        <v>1.268</v>
      </c>
      <c r="Z80" s="22">
        <f>'[1]ПС Вахск.'!$H58/1000</f>
        <v>1.26</v>
      </c>
      <c r="AA80" s="22">
        <f>'[1]ПС Вахск.'!$H59/1000</f>
        <v>1.256</v>
      </c>
      <c r="AB80" s="22">
        <f>'[1]ПС Вахск.'!$H60/1000</f>
        <v>1.26</v>
      </c>
      <c r="AC80" s="23"/>
    </row>
    <row r="81" spans="1:29" ht="12.95" customHeight="1" x14ac:dyDescent="0.2">
      <c r="A81" s="119"/>
      <c r="B81" s="130"/>
      <c r="C81" s="21" t="s">
        <v>43</v>
      </c>
      <c r="D81" s="21" t="s">
        <v>44</v>
      </c>
      <c r="E81" s="24">
        <f>ROUND(1000*SQRT(E79*E79+E80*E80)/(SQRT(3)*E78),1)</f>
        <v>62</v>
      </c>
      <c r="F81" s="24">
        <f t="shared" ref="F81:AB81" si="34">ROUND(1000*SQRT(F79*F79+F80*F80)/(SQRT(3)*F78),1)</f>
        <v>62</v>
      </c>
      <c r="G81" s="24">
        <f t="shared" si="34"/>
        <v>62.7</v>
      </c>
      <c r="H81" s="24">
        <f t="shared" si="34"/>
        <v>62.5</v>
      </c>
      <c r="I81" s="24">
        <f t="shared" si="34"/>
        <v>63.8</v>
      </c>
      <c r="J81" s="24">
        <f t="shared" si="34"/>
        <v>63.9</v>
      </c>
      <c r="K81" s="24">
        <f t="shared" si="34"/>
        <v>63.3</v>
      </c>
      <c r="L81" s="24">
        <f t="shared" si="34"/>
        <v>62.6</v>
      </c>
      <c r="M81" s="24">
        <f t="shared" si="34"/>
        <v>62.6</v>
      </c>
      <c r="N81" s="24">
        <f t="shared" si="34"/>
        <v>61.9</v>
      </c>
      <c r="O81" s="24">
        <f t="shared" si="34"/>
        <v>61.8</v>
      </c>
      <c r="P81" s="24">
        <f t="shared" si="34"/>
        <v>62.2</v>
      </c>
      <c r="Q81" s="24">
        <f t="shared" si="34"/>
        <v>62.8</v>
      </c>
      <c r="R81" s="24">
        <f t="shared" si="34"/>
        <v>64.3</v>
      </c>
      <c r="S81" s="24">
        <f t="shared" si="34"/>
        <v>64.7</v>
      </c>
      <c r="T81" s="24">
        <f t="shared" si="34"/>
        <v>64.599999999999994</v>
      </c>
      <c r="U81" s="24">
        <f t="shared" si="34"/>
        <v>63.5</v>
      </c>
      <c r="V81" s="24">
        <f t="shared" si="34"/>
        <v>64.7</v>
      </c>
      <c r="W81" s="24">
        <f t="shared" si="34"/>
        <v>63.7</v>
      </c>
      <c r="X81" s="24">
        <f t="shared" si="34"/>
        <v>64.099999999999994</v>
      </c>
      <c r="Y81" s="24">
        <f t="shared" si="34"/>
        <v>63.1</v>
      </c>
      <c r="Z81" s="24">
        <f t="shared" si="34"/>
        <v>63</v>
      </c>
      <c r="AA81" s="24">
        <f t="shared" si="34"/>
        <v>62.9</v>
      </c>
      <c r="AB81" s="24">
        <f t="shared" si="34"/>
        <v>62.9</v>
      </c>
      <c r="AC81" s="23"/>
    </row>
    <row r="82" spans="1:29" ht="12.95" customHeight="1" x14ac:dyDescent="0.2">
      <c r="A82" s="119"/>
      <c r="B82" s="130"/>
      <c r="C82" s="25" t="s">
        <v>46</v>
      </c>
      <c r="D82" s="21"/>
      <c r="E82" s="26">
        <f>E80/E79</f>
        <v>0.35653835653835658</v>
      </c>
      <c r="F82" s="26">
        <f t="shared" ref="F82:AB82" si="35">F80/F79</f>
        <v>0.35445111960677228</v>
      </c>
      <c r="G82" s="26">
        <f t="shared" si="35"/>
        <v>0.35864864864864859</v>
      </c>
      <c r="H82" s="26">
        <f t="shared" si="35"/>
        <v>0.35617551462621883</v>
      </c>
      <c r="I82" s="26">
        <f t="shared" si="35"/>
        <v>0.35890629147863023</v>
      </c>
      <c r="J82" s="26">
        <f t="shared" si="35"/>
        <v>0.35487288135593226</v>
      </c>
      <c r="K82" s="26">
        <f t="shared" si="35"/>
        <v>0.34114513981358185</v>
      </c>
      <c r="L82" s="26">
        <f t="shared" si="35"/>
        <v>0.33404998656275198</v>
      </c>
      <c r="M82" s="26">
        <f t="shared" si="35"/>
        <v>0.33646869121203976</v>
      </c>
      <c r="N82" s="26">
        <f t="shared" si="35"/>
        <v>0.33423913043478259</v>
      </c>
      <c r="O82" s="26">
        <f t="shared" si="35"/>
        <v>0.3324272900244632</v>
      </c>
      <c r="P82" s="26">
        <f t="shared" si="35"/>
        <v>0.33351351351351349</v>
      </c>
      <c r="Q82" s="26">
        <f t="shared" si="35"/>
        <v>0.33636850562399573</v>
      </c>
      <c r="R82" s="26">
        <f t="shared" si="35"/>
        <v>0.34146341463414631</v>
      </c>
      <c r="S82" s="26">
        <f t="shared" si="35"/>
        <v>0.33983866770752019</v>
      </c>
      <c r="T82" s="26">
        <f t="shared" si="35"/>
        <v>0.34116418689637168</v>
      </c>
      <c r="U82" s="26">
        <f t="shared" si="35"/>
        <v>0.33095238095238094</v>
      </c>
      <c r="V82" s="26">
        <f t="shared" si="35"/>
        <v>0.33402651416688328</v>
      </c>
      <c r="W82" s="26">
        <f t="shared" si="35"/>
        <v>0.33535940803382663</v>
      </c>
      <c r="X82" s="26">
        <f t="shared" si="35"/>
        <v>0.33622047244094483</v>
      </c>
      <c r="Y82" s="26">
        <f t="shared" si="35"/>
        <v>0.33813333333333334</v>
      </c>
      <c r="Z82" s="26">
        <f t="shared" si="35"/>
        <v>0.33626901521216973</v>
      </c>
      <c r="AA82" s="26">
        <f t="shared" si="35"/>
        <v>0.33600856072766183</v>
      </c>
      <c r="AB82" s="26">
        <f t="shared" si="35"/>
        <v>0.33707865168539325</v>
      </c>
      <c r="AC82" s="28"/>
    </row>
    <row r="83" spans="1:29" ht="12.95" customHeight="1" x14ac:dyDescent="0.2">
      <c r="A83" s="120"/>
      <c r="B83" s="131"/>
      <c r="C83" s="25" t="s">
        <v>47</v>
      </c>
      <c r="D83" s="21"/>
      <c r="E83" s="26">
        <f>E79/(SQRT(E79*E79+E80*E80))</f>
        <v>0.94192212676805509</v>
      </c>
      <c r="F83" s="26">
        <f t="shared" ref="F83:AB83" si="36">F79/(SQRT(F79*F79+F80*F80))</f>
        <v>0.94254282289949942</v>
      </c>
      <c r="G83" s="26">
        <f t="shared" si="36"/>
        <v>0.94129212566892273</v>
      </c>
      <c r="H83" s="26">
        <f t="shared" si="36"/>
        <v>0.94203020106025825</v>
      </c>
      <c r="I83" s="26">
        <f>I79/(SQRT(I79*I79+I80*I80))</f>
        <v>0.94121504186273641</v>
      </c>
      <c r="J83" s="26">
        <f t="shared" si="36"/>
        <v>0.94241759573022743</v>
      </c>
      <c r="K83" s="26">
        <f t="shared" si="36"/>
        <v>0.94644193548384492</v>
      </c>
      <c r="L83" s="26">
        <f t="shared" si="36"/>
        <v>0.94847918160425404</v>
      </c>
      <c r="M83" s="26">
        <f t="shared" si="36"/>
        <v>0.94778803173586446</v>
      </c>
      <c r="N83" s="26">
        <f t="shared" si="36"/>
        <v>0.94842525872915018</v>
      </c>
      <c r="O83" s="26">
        <f t="shared" si="36"/>
        <v>0.94894091694054794</v>
      </c>
      <c r="P83" s="26">
        <f t="shared" si="36"/>
        <v>0.94863200817245841</v>
      </c>
      <c r="Q83" s="26">
        <f t="shared" si="36"/>
        <v>0.94781672887700585</v>
      </c>
      <c r="R83" s="26">
        <f t="shared" si="36"/>
        <v>0.94634985606799493</v>
      </c>
      <c r="S83" s="26">
        <f t="shared" si="36"/>
        <v>0.94681928911275626</v>
      </c>
      <c r="T83" s="26">
        <f t="shared" si="36"/>
        <v>0.94643642667230754</v>
      </c>
      <c r="U83" s="26">
        <f t="shared" si="36"/>
        <v>0.9493592305798485</v>
      </c>
      <c r="V83" s="26">
        <f t="shared" si="36"/>
        <v>0.94848587184313682</v>
      </c>
      <c r="W83" s="26">
        <f t="shared" si="36"/>
        <v>0.94810544303303568</v>
      </c>
      <c r="X83" s="26">
        <f t="shared" si="36"/>
        <v>0.94785912060037325</v>
      </c>
      <c r="Y83" s="26">
        <f t="shared" si="36"/>
        <v>0.9473103443640456</v>
      </c>
      <c r="Z83" s="26">
        <f t="shared" si="36"/>
        <v>0.9478452210133429</v>
      </c>
      <c r="AA83" s="26">
        <f t="shared" si="36"/>
        <v>0.94791978240171837</v>
      </c>
      <c r="AB83" s="26">
        <f t="shared" si="36"/>
        <v>0.94761318670408079</v>
      </c>
      <c r="AC83" s="28"/>
    </row>
    <row r="84" spans="1:29" ht="12.75" customHeight="1" x14ac:dyDescent="0.2">
      <c r="A84" s="118" t="s">
        <v>78</v>
      </c>
      <c r="B84" s="121" t="s">
        <v>79</v>
      </c>
      <c r="C84" s="29" t="s">
        <v>34</v>
      </c>
      <c r="D84" s="29" t="s">
        <v>35</v>
      </c>
      <c r="E84" s="19">
        <v>36.4</v>
      </c>
      <c r="F84" s="19">
        <v>36.4</v>
      </c>
      <c r="G84" s="19">
        <v>36.4</v>
      </c>
      <c r="H84" s="19">
        <v>36.4</v>
      </c>
      <c r="I84" s="19">
        <v>36.4</v>
      </c>
      <c r="J84" s="19">
        <v>36.4</v>
      </c>
      <c r="K84" s="19">
        <v>36.4</v>
      </c>
      <c r="L84" s="19">
        <v>36.4</v>
      </c>
      <c r="M84" s="19">
        <v>36.4</v>
      </c>
      <c r="N84" s="19">
        <v>36.4</v>
      </c>
      <c r="O84" s="19">
        <v>36.4</v>
      </c>
      <c r="P84" s="19">
        <v>36.4</v>
      </c>
      <c r="Q84" s="19">
        <v>36.4</v>
      </c>
      <c r="R84" s="19">
        <v>36.4</v>
      </c>
      <c r="S84" s="19">
        <v>36.4</v>
      </c>
      <c r="T84" s="19">
        <v>36.4</v>
      </c>
      <c r="U84" s="19">
        <v>36.4</v>
      </c>
      <c r="V84" s="19">
        <v>36.4</v>
      </c>
      <c r="W84" s="19">
        <v>36.4</v>
      </c>
      <c r="X84" s="19">
        <v>36.4</v>
      </c>
      <c r="Y84" s="19">
        <v>36.4</v>
      </c>
      <c r="Z84" s="19">
        <v>36.4</v>
      </c>
      <c r="AA84" s="19">
        <v>36.4</v>
      </c>
      <c r="AB84" s="19">
        <v>36.4</v>
      </c>
      <c r="AC84" s="32"/>
    </row>
    <row r="85" spans="1:29" ht="12.95" customHeight="1" x14ac:dyDescent="0.2">
      <c r="A85" s="119"/>
      <c r="B85" s="130"/>
      <c r="C85" s="21" t="s">
        <v>37</v>
      </c>
      <c r="D85" s="21" t="s">
        <v>38</v>
      </c>
      <c r="E85" s="22">
        <f>'[1]ПС Вахск.'!$G5/1000</f>
        <v>5.59</v>
      </c>
      <c r="F85" s="22">
        <f>'[1]ПС Вахск.'!$G6/1000</f>
        <v>5.6239999999999997</v>
      </c>
      <c r="G85" s="22">
        <f>'[1]ПС Вахск.'!$G7/1000</f>
        <v>5.7119999999999997</v>
      </c>
      <c r="H85" s="22">
        <f>'[1]ПС Вахск.'!$G8/1000</f>
        <v>5.7370000000000001</v>
      </c>
      <c r="I85" s="22">
        <f>'[1]ПС Вахск.'!$G9/1000</f>
        <v>5.7869999999999999</v>
      </c>
      <c r="J85" s="22">
        <f>'[1]ПС Вахск.'!$G10/1000</f>
        <v>5.8890000000000002</v>
      </c>
      <c r="K85" s="22">
        <f>'[1]ПС Вахск.'!$G11/1000</f>
        <v>5.859</v>
      </c>
      <c r="L85" s="22">
        <f>'[1]ПС Вахск.'!$G12/1000</f>
        <v>5.8419999999999996</v>
      </c>
      <c r="M85" s="22">
        <f>'[1]ПС Вахск.'!$G13/1000</f>
        <v>5.8090000000000002</v>
      </c>
      <c r="N85" s="22">
        <f>'[1]ПС Вахск.'!$G14/1000</f>
        <v>5.7450000000000001</v>
      </c>
      <c r="O85" s="22">
        <f>'[1]ПС Вахск.'!$G15/1000</f>
        <v>5.7789999999999999</v>
      </c>
      <c r="P85" s="22">
        <f>'[1]ПС Вахск.'!$G16/1000</f>
        <v>5.75</v>
      </c>
      <c r="Q85" s="22">
        <f>'[1]ПС Вахск.'!$G17/1000</f>
        <v>5.8259999999999996</v>
      </c>
      <c r="R85" s="22">
        <f>'[1]ПС Вахск.'!$G18/1000</f>
        <v>5.9379999999999997</v>
      </c>
      <c r="S85" s="22">
        <f>'[1]ПС Вахск.'!$G19/1000</f>
        <v>6.04</v>
      </c>
      <c r="T85" s="22">
        <f>'[1]ПС Вахск.'!$G20/1000</f>
        <v>6.1319999999999997</v>
      </c>
      <c r="U85" s="22">
        <f>'[1]ПС Вахск.'!$G21/1000</f>
        <v>6.1820000000000004</v>
      </c>
      <c r="V85" s="22">
        <f>'[1]ПС Вахск.'!$G22/1000</f>
        <v>6.1280000000000001</v>
      </c>
      <c r="W85" s="22">
        <f>'[1]ПС Вахск.'!$G23/1000</f>
        <v>6.048</v>
      </c>
      <c r="X85" s="22">
        <f>'[1]ПС Вахск.'!$G24/1000</f>
        <v>5.9640000000000004</v>
      </c>
      <c r="Y85" s="22">
        <f>'[1]ПС Вахск.'!$G25/1000</f>
        <v>5.9139999999999997</v>
      </c>
      <c r="Z85" s="22">
        <f>'[1]ПС Вахск.'!$G26/1000</f>
        <v>5.8250000000000002</v>
      </c>
      <c r="AA85" s="22">
        <f>'[1]ПС Вахск.'!$G27/1000</f>
        <v>5.8049999999999997</v>
      </c>
      <c r="AB85" s="22">
        <f>'[1]ПС Вахск.'!$G28/1000</f>
        <v>5.7539999999999996</v>
      </c>
      <c r="AC85" s="23"/>
    </row>
    <row r="86" spans="1:29" ht="12.95" customHeight="1" x14ac:dyDescent="0.2">
      <c r="A86" s="119"/>
      <c r="B86" s="130"/>
      <c r="C86" s="21" t="s">
        <v>40</v>
      </c>
      <c r="D86" s="21" t="s">
        <v>41</v>
      </c>
      <c r="E86" s="22">
        <f>'[1]ПС Вахск.'!$G37/1000</f>
        <v>-0.214</v>
      </c>
      <c r="F86" s="22">
        <f>'[1]ПС Вахск.'!$G38/1000</f>
        <v>-0.22700000000000001</v>
      </c>
      <c r="G86" s="22">
        <f>'[1]ПС Вахск.'!$G39/1000</f>
        <v>-0.16</v>
      </c>
      <c r="H86" s="22">
        <f>'[1]ПС Вахск.'!$G40/1000</f>
        <v>-0.185</v>
      </c>
      <c r="I86" s="22">
        <f>'[1]ПС Вахск.'!$G41/1000</f>
        <v>-0.13900000000000001</v>
      </c>
      <c r="J86" s="22">
        <f>'[1]ПС Вахск.'!$G42/1000</f>
        <v>-0.126</v>
      </c>
      <c r="K86" s="22">
        <f>'[1]ПС Вахск.'!$G43/1000</f>
        <v>-0.25600000000000001</v>
      </c>
      <c r="L86" s="22">
        <f>'[1]ПС Вахск.'!$G44/1000</f>
        <v>-0.33100000000000002</v>
      </c>
      <c r="M86" s="22">
        <f>'[1]ПС Вахск.'!$G45/1000</f>
        <v>-0.37</v>
      </c>
      <c r="N86" s="22">
        <f>'[1]ПС Вахск.'!$G46/1000</f>
        <v>-0.47499999999999998</v>
      </c>
      <c r="O86" s="22">
        <f>'[1]ПС Вахск.'!$G47/1000</f>
        <v>-0.46600000000000003</v>
      </c>
      <c r="P86" s="22">
        <f>'[1]ПС Вахск.'!$G48/1000</f>
        <v>-0.46600000000000003</v>
      </c>
      <c r="Q86" s="22">
        <f>'[1]ПС Вахск.'!$G49/1000</f>
        <v>-0.45400000000000001</v>
      </c>
      <c r="R86" s="22">
        <f>'[1]ПС Вахск.'!$G50/1000</f>
        <v>-7.9000000000000001E-2</v>
      </c>
      <c r="S86" s="22">
        <f>'[1]ПС Вахск.'!$G51/1000</f>
        <v>-1E-3</v>
      </c>
      <c r="T86" s="22">
        <f>'[1]ПС Вахск.'!$G52/1000</f>
        <v>-1.2E-2</v>
      </c>
      <c r="U86" s="22">
        <f>'[1]ПС Вахск.'!$G53/1000</f>
        <v>-0.13100000000000001</v>
      </c>
      <c r="V86" s="22">
        <f>'[1]ПС Вахск.'!$G54/1000</f>
        <v>-0.16300000000000001</v>
      </c>
      <c r="W86" s="22">
        <f>'[1]ПС Вахск.'!$G55/1000</f>
        <v>-0.25600000000000001</v>
      </c>
      <c r="X86" s="22">
        <f>'[1]ПС Вахск.'!$G56/1000</f>
        <v>-0.47099999999999997</v>
      </c>
      <c r="Y86" s="22">
        <f>'[1]ПС Вахск.'!$G57/1000</f>
        <v>-0.315</v>
      </c>
      <c r="Z86" s="22">
        <f>'[1]ПС Вахск.'!$G58/1000</f>
        <v>-0.34399999999999997</v>
      </c>
      <c r="AA86" s="22">
        <f>'[1]ПС Вахск.'!$G59/1000</f>
        <v>-0.36199999999999999</v>
      </c>
      <c r="AB86" s="22">
        <f>'[1]ПС Вахск.'!$G60/1000</f>
        <v>-0.39400000000000002</v>
      </c>
      <c r="AC86" s="23"/>
    </row>
    <row r="87" spans="1:29" ht="12.95" customHeight="1" x14ac:dyDescent="0.2">
      <c r="A87" s="119"/>
      <c r="B87" s="130"/>
      <c r="C87" s="21" t="s">
        <v>43</v>
      </c>
      <c r="D87" s="21" t="s">
        <v>44</v>
      </c>
      <c r="E87" s="24">
        <f>ROUND(1000*SQRT(E85*E85+E86*E86)/(SQRT(3)*E84),1)</f>
        <v>88.7</v>
      </c>
      <c r="F87" s="24">
        <f t="shared" ref="F87:AB87" si="37">ROUND(1000*SQRT(F85*F85+F86*F86)/(SQRT(3)*F84),1)</f>
        <v>89.3</v>
      </c>
      <c r="G87" s="24">
        <f t="shared" si="37"/>
        <v>90.6</v>
      </c>
      <c r="H87" s="24">
        <f t="shared" si="37"/>
        <v>91</v>
      </c>
      <c r="I87" s="24">
        <f t="shared" si="37"/>
        <v>91.8</v>
      </c>
      <c r="J87" s="24">
        <f t="shared" si="37"/>
        <v>93.4</v>
      </c>
      <c r="K87" s="24">
        <f t="shared" si="37"/>
        <v>93</v>
      </c>
      <c r="L87" s="24">
        <f t="shared" si="37"/>
        <v>92.8</v>
      </c>
      <c r="M87" s="24">
        <f t="shared" si="37"/>
        <v>92.3</v>
      </c>
      <c r="N87" s="24">
        <f t="shared" si="37"/>
        <v>91.4</v>
      </c>
      <c r="O87" s="24">
        <f t="shared" si="37"/>
        <v>92</v>
      </c>
      <c r="P87" s="24">
        <f t="shared" si="37"/>
        <v>91.5</v>
      </c>
      <c r="Q87" s="24">
        <f t="shared" si="37"/>
        <v>92.7</v>
      </c>
      <c r="R87" s="24">
        <f t="shared" si="37"/>
        <v>94.2</v>
      </c>
      <c r="S87" s="24">
        <f t="shared" si="37"/>
        <v>95.8</v>
      </c>
      <c r="T87" s="24">
        <f t="shared" si="37"/>
        <v>97.3</v>
      </c>
      <c r="U87" s="24">
        <f t="shared" si="37"/>
        <v>98.1</v>
      </c>
      <c r="V87" s="24">
        <f t="shared" si="37"/>
        <v>97.2</v>
      </c>
      <c r="W87" s="24">
        <f t="shared" si="37"/>
        <v>96</v>
      </c>
      <c r="X87" s="24">
        <f t="shared" si="37"/>
        <v>94.9</v>
      </c>
      <c r="Y87" s="24">
        <f t="shared" si="37"/>
        <v>93.9</v>
      </c>
      <c r="Z87" s="24">
        <f t="shared" si="37"/>
        <v>92.6</v>
      </c>
      <c r="AA87" s="24">
        <f t="shared" si="37"/>
        <v>92.3</v>
      </c>
      <c r="AB87" s="24">
        <f t="shared" si="37"/>
        <v>91.5</v>
      </c>
      <c r="AC87" s="23"/>
    </row>
    <row r="88" spans="1:29" s="31" customFormat="1" ht="12.95" customHeight="1" x14ac:dyDescent="0.2">
      <c r="A88" s="119"/>
      <c r="B88" s="130"/>
      <c r="C88" s="25" t="s">
        <v>46</v>
      </c>
      <c r="D88" s="25"/>
      <c r="E88" s="26">
        <f>E86/E85</f>
        <v>-3.8282647584973163E-2</v>
      </c>
      <c r="F88" s="26">
        <f t="shared" ref="F88:AB88" si="38">F86/F85</f>
        <v>-4.0362731152204838E-2</v>
      </c>
      <c r="G88" s="26">
        <f t="shared" si="38"/>
        <v>-2.8011204481792718E-2</v>
      </c>
      <c r="H88" s="26">
        <f t="shared" si="38"/>
        <v>-3.2246818894892802E-2</v>
      </c>
      <c r="I88" s="26">
        <f t="shared" si="38"/>
        <v>-2.4019353723863834E-2</v>
      </c>
      <c r="J88" s="26">
        <f t="shared" si="38"/>
        <v>-2.139582272032603E-2</v>
      </c>
      <c r="K88" s="26">
        <f t="shared" si="38"/>
        <v>-4.369346304830176E-2</v>
      </c>
      <c r="L88" s="26">
        <f t="shared" si="38"/>
        <v>-5.6658678534748382E-2</v>
      </c>
      <c r="M88" s="26">
        <f t="shared" si="38"/>
        <v>-6.3694267515923567E-2</v>
      </c>
      <c r="N88" s="26">
        <f t="shared" si="38"/>
        <v>-8.2680591818973012E-2</v>
      </c>
      <c r="O88" s="26">
        <f t="shared" si="38"/>
        <v>-8.063678837169061E-2</v>
      </c>
      <c r="P88" s="26">
        <f t="shared" si="38"/>
        <v>-8.1043478260869564E-2</v>
      </c>
      <c r="Q88" s="26">
        <f t="shared" si="38"/>
        <v>-7.792653621695847E-2</v>
      </c>
      <c r="R88" s="26">
        <f t="shared" si="38"/>
        <v>-1.3304142809026609E-2</v>
      </c>
      <c r="S88" s="26">
        <f t="shared" si="38"/>
        <v>-1.6556291390728477E-4</v>
      </c>
      <c r="T88" s="26">
        <f t="shared" si="38"/>
        <v>-1.9569471624266148E-3</v>
      </c>
      <c r="U88" s="26">
        <f t="shared" si="38"/>
        <v>-2.1190553219022971E-2</v>
      </c>
      <c r="V88" s="26">
        <f t="shared" si="38"/>
        <v>-2.6599216710182769E-2</v>
      </c>
      <c r="W88" s="26">
        <f t="shared" si="38"/>
        <v>-4.2328042328042326E-2</v>
      </c>
      <c r="X88" s="26">
        <f t="shared" si="38"/>
        <v>-7.8973843058350091E-2</v>
      </c>
      <c r="Y88" s="26">
        <f t="shared" si="38"/>
        <v>-5.3263442678390262E-2</v>
      </c>
      <c r="Z88" s="26">
        <f t="shared" si="38"/>
        <v>-5.9055793991416305E-2</v>
      </c>
      <c r="AA88" s="26">
        <f t="shared" si="38"/>
        <v>-6.2360034453057711E-2</v>
      </c>
      <c r="AB88" s="26">
        <f t="shared" si="38"/>
        <v>-6.8474104970455349E-2</v>
      </c>
      <c r="AC88" s="28"/>
    </row>
    <row r="89" spans="1:29" s="31" customFormat="1" ht="12.95" customHeight="1" x14ac:dyDescent="0.2">
      <c r="A89" s="120"/>
      <c r="B89" s="131"/>
      <c r="C89" s="25" t="s">
        <v>47</v>
      </c>
      <c r="D89" s="25"/>
      <c r="E89" s="26">
        <f>E85/(SQRT(E85*E85+E86*E86))</f>
        <v>0.99926802391551262</v>
      </c>
      <c r="F89" s="26">
        <f t="shared" ref="F89:AB89" si="39">F85/(SQRT(F85*F85+F86*F86))</f>
        <v>0.99918641891637505</v>
      </c>
      <c r="G89" s="26">
        <f t="shared" si="39"/>
        <v>0.99960791692605322</v>
      </c>
      <c r="H89" s="26">
        <f t="shared" si="39"/>
        <v>0.99948047647324811</v>
      </c>
      <c r="I89" s="26">
        <f t="shared" si="39"/>
        <v>0.99971166008116963</v>
      </c>
      <c r="J89" s="26">
        <f t="shared" si="39"/>
        <v>0.99977118794146314</v>
      </c>
      <c r="K89" s="26">
        <f t="shared" si="39"/>
        <v>0.99904680524795031</v>
      </c>
      <c r="L89" s="26">
        <f t="shared" si="39"/>
        <v>0.99839875129712252</v>
      </c>
      <c r="M89" s="26">
        <f t="shared" si="39"/>
        <v>0.99797767144578542</v>
      </c>
      <c r="N89" s="26">
        <f t="shared" si="39"/>
        <v>0.99659938512685609</v>
      </c>
      <c r="O89" s="26">
        <f t="shared" si="39"/>
        <v>0.99676462367909191</v>
      </c>
      <c r="P89" s="26">
        <f t="shared" si="39"/>
        <v>0.99673206648519097</v>
      </c>
      <c r="Q89" s="26">
        <f t="shared" si="39"/>
        <v>0.99697748629455629</v>
      </c>
      <c r="R89" s="26">
        <f t="shared" si="39"/>
        <v>0.9999115116387296</v>
      </c>
      <c r="S89" s="26">
        <f t="shared" si="39"/>
        <v>0.99999998629446107</v>
      </c>
      <c r="T89" s="26">
        <f t="shared" si="39"/>
        <v>0.99999808518440159</v>
      </c>
      <c r="U89" s="26">
        <f t="shared" si="39"/>
        <v>0.99977555581254496</v>
      </c>
      <c r="V89" s="26">
        <f t="shared" si="39"/>
        <v>0.99964642844291229</v>
      </c>
      <c r="W89" s="26">
        <f t="shared" si="39"/>
        <v>0.99910537039319625</v>
      </c>
      <c r="X89" s="26">
        <f t="shared" si="39"/>
        <v>0.99689607759907439</v>
      </c>
      <c r="Y89" s="26">
        <f t="shared" si="39"/>
        <v>0.9985845139204762</v>
      </c>
      <c r="Z89" s="26">
        <f t="shared" si="39"/>
        <v>0.99826075460510733</v>
      </c>
      <c r="AA89" s="26">
        <f t="shared" si="39"/>
        <v>0.99806126569715925</v>
      </c>
      <c r="AB89" s="26">
        <f t="shared" si="39"/>
        <v>0.99766386037066057</v>
      </c>
      <c r="AC89" s="28"/>
    </row>
    <row r="90" spans="1:29" ht="12.95" customHeight="1" x14ac:dyDescent="0.2">
      <c r="A90" s="118" t="s">
        <v>80</v>
      </c>
      <c r="B90" s="121" t="s">
        <v>81</v>
      </c>
      <c r="C90" s="29" t="s">
        <v>34</v>
      </c>
      <c r="D90" s="29" t="s">
        <v>35</v>
      </c>
      <c r="E90" s="19">
        <v>36.4</v>
      </c>
      <c r="F90" s="19">
        <v>36.4</v>
      </c>
      <c r="G90" s="19">
        <v>36.4</v>
      </c>
      <c r="H90" s="19">
        <v>36.4</v>
      </c>
      <c r="I90" s="19">
        <v>36.4</v>
      </c>
      <c r="J90" s="19">
        <v>36.4</v>
      </c>
      <c r="K90" s="19">
        <v>36.4</v>
      </c>
      <c r="L90" s="19">
        <v>36.4</v>
      </c>
      <c r="M90" s="19">
        <v>36.4</v>
      </c>
      <c r="N90" s="19">
        <v>36.4</v>
      </c>
      <c r="O90" s="19">
        <v>36.4</v>
      </c>
      <c r="P90" s="19">
        <v>36.4</v>
      </c>
      <c r="Q90" s="19">
        <v>36.4</v>
      </c>
      <c r="R90" s="19">
        <v>36.4</v>
      </c>
      <c r="S90" s="19">
        <v>36.4</v>
      </c>
      <c r="T90" s="19">
        <v>36.4</v>
      </c>
      <c r="U90" s="19">
        <v>36.4</v>
      </c>
      <c r="V90" s="19">
        <v>36.4</v>
      </c>
      <c r="W90" s="19">
        <v>36.4</v>
      </c>
      <c r="X90" s="19">
        <v>36.4</v>
      </c>
      <c r="Y90" s="19">
        <v>36.4</v>
      </c>
      <c r="Z90" s="19">
        <v>36.4</v>
      </c>
      <c r="AA90" s="19">
        <v>36.4</v>
      </c>
      <c r="AB90" s="19">
        <v>36.4</v>
      </c>
      <c r="AC90" s="32"/>
    </row>
    <row r="91" spans="1:29" ht="12.95" customHeight="1" x14ac:dyDescent="0.2">
      <c r="A91" s="119"/>
      <c r="B91" s="122"/>
      <c r="C91" s="21" t="s">
        <v>37</v>
      </c>
      <c r="D91" s="21" t="s">
        <v>38</v>
      </c>
      <c r="E91" s="22">
        <f>'[1]ПС Вахск.'!$F5/1000</f>
        <v>3.2389999999999999</v>
      </c>
      <c r="F91" s="22">
        <f>'[1]ПС Вахск.'!$F6/1000</f>
        <v>3.2290000000000001</v>
      </c>
      <c r="G91" s="22">
        <f>'[1]ПС Вахск.'!$F7/1000</f>
        <v>3.234</v>
      </c>
      <c r="H91" s="22">
        <f>'[1]ПС Вахск.'!$F8/1000</f>
        <v>3.222</v>
      </c>
      <c r="I91" s="22">
        <f>'[1]ПС Вахск.'!$F9/1000</f>
        <v>3.2509999999999999</v>
      </c>
      <c r="J91" s="22">
        <f>'[1]ПС Вахск.'!$F10/1000</f>
        <v>3.2589999999999999</v>
      </c>
      <c r="K91" s="22">
        <f>'[1]ПС Вахск.'!$F11/1000</f>
        <v>3.2210000000000001</v>
      </c>
      <c r="L91" s="22">
        <f>'[1]ПС Вахск.'!$F12/1000</f>
        <v>3.2549999999999999</v>
      </c>
      <c r="M91" s="22">
        <f>'[1]ПС Вахск.'!$F13/1000</f>
        <v>3.2469999999999999</v>
      </c>
      <c r="N91" s="22">
        <f>'[1]ПС Вахск.'!$F14/1000</f>
        <v>3.2509999999999999</v>
      </c>
      <c r="O91" s="22">
        <f>'[1]ПС Вахск.'!$F15/1000</f>
        <v>3.242</v>
      </c>
      <c r="P91" s="22">
        <f>'[1]ПС Вахск.'!$F16/1000</f>
        <v>3.2839999999999998</v>
      </c>
      <c r="Q91" s="22">
        <f>'[1]ПС Вахск.'!$F17/1000</f>
        <v>3.2130000000000001</v>
      </c>
      <c r="R91" s="22">
        <f>'[1]ПС Вахск.'!$F18/1000</f>
        <v>3.2810000000000001</v>
      </c>
      <c r="S91" s="22">
        <f>'[1]ПС Вахск.'!$F19/1000</f>
        <v>3.3130000000000002</v>
      </c>
      <c r="T91" s="22">
        <f>'[1]ПС Вахск.'!$F20/1000</f>
        <v>3.2639999999999998</v>
      </c>
      <c r="U91" s="22">
        <f>'[1]ПС Вахск.'!$F21/1000</f>
        <v>3.2759999999999998</v>
      </c>
      <c r="V91" s="22">
        <f>'[1]ПС Вахск.'!$F22/1000</f>
        <v>3.2669999999999999</v>
      </c>
      <c r="W91" s="22">
        <f>'[1]ПС Вахск.'!$F23/1000</f>
        <v>3.113</v>
      </c>
      <c r="X91" s="22">
        <f>'[1]ПС Вахск.'!$F24/1000</f>
        <v>2.847</v>
      </c>
      <c r="Y91" s="22">
        <f>'[1]ПС Вахск.'!$F25/1000</f>
        <v>2.911</v>
      </c>
      <c r="Z91" s="22">
        <f>'[1]ПС Вахск.'!$F26/1000</f>
        <v>3.3090000000000002</v>
      </c>
      <c r="AA91" s="22">
        <f>'[1]ПС Вахск.'!$F27/1000</f>
        <v>3.2719999999999998</v>
      </c>
      <c r="AB91" s="22">
        <f>'[1]ПС Вахск.'!$F28/1000</f>
        <v>3.2549999999999999</v>
      </c>
      <c r="AC91" s="23"/>
    </row>
    <row r="92" spans="1:29" ht="12.95" customHeight="1" x14ac:dyDescent="0.2">
      <c r="A92" s="119"/>
      <c r="B92" s="122"/>
      <c r="C92" s="21" t="s">
        <v>40</v>
      </c>
      <c r="D92" s="21" t="s">
        <v>41</v>
      </c>
      <c r="E92" s="22">
        <f>'[1]ПС Вахск.'!$F37/1000</f>
        <v>1.516</v>
      </c>
      <c r="F92" s="22">
        <f>'[1]ПС Вахск.'!$F38/1000</f>
        <v>1.512</v>
      </c>
      <c r="G92" s="22">
        <f>'[1]ПС Вахск.'!$F39/1000</f>
        <v>1.508</v>
      </c>
      <c r="H92" s="22">
        <f>'[1]ПС Вахск.'!$F40/1000</f>
        <v>1.4950000000000001</v>
      </c>
      <c r="I92" s="22">
        <f>'[1]ПС Вахск.'!$F41/1000</f>
        <v>1.508</v>
      </c>
      <c r="J92" s="22">
        <f>'[1]ПС Вахск.'!$F42/1000</f>
        <v>1.504</v>
      </c>
      <c r="K92" s="22">
        <f>'[1]ПС Вахск.'!$F43/1000</f>
        <v>1.4910000000000001</v>
      </c>
      <c r="L92" s="22">
        <f>'[1]ПС Вахск.'!$F44/1000</f>
        <v>1.4910000000000001</v>
      </c>
      <c r="M92" s="22">
        <f>'[1]ПС Вахск.'!$F45/1000</f>
        <v>1.4990000000000001</v>
      </c>
      <c r="N92" s="22">
        <f>'[1]ПС Вахск.'!$F46/1000</f>
        <v>1.512</v>
      </c>
      <c r="O92" s="22">
        <f>'[1]ПС Вахск.'!$F47/1000</f>
        <v>1.4910000000000001</v>
      </c>
      <c r="P92" s="22">
        <f>'[1]ПС Вахск.'!$F48/1000</f>
        <v>1.5249999999999999</v>
      </c>
      <c r="Q92" s="22">
        <f>'[1]ПС Вахск.'!$F49/1000</f>
        <v>1.478</v>
      </c>
      <c r="R92" s="22">
        <f>'[1]ПС Вахск.'!$F50/1000</f>
        <v>1.508</v>
      </c>
      <c r="S92" s="22">
        <f>'[1]ПС Вахск.'!$F51/1000</f>
        <v>1.5449999999999999</v>
      </c>
      <c r="T92" s="22">
        <f>'[1]ПС Вахск.'!$F52/1000</f>
        <v>1.4910000000000001</v>
      </c>
      <c r="U92" s="22">
        <f>'[1]ПС Вахск.'!$F53/1000</f>
        <v>1.496</v>
      </c>
      <c r="V92" s="22">
        <f>'[1]ПС Вахск.'!$F54/1000</f>
        <v>1.486</v>
      </c>
      <c r="W92" s="22">
        <f>'[1]ПС Вахск.'!$F55/1000</f>
        <v>1.3819999999999999</v>
      </c>
      <c r="X92" s="22">
        <f>'[1]ПС Вахск.'!$F56/1000</f>
        <v>1.2390000000000001</v>
      </c>
      <c r="Y92" s="22">
        <f>'[1]ПС Вахск.'!$F57/1000</f>
        <v>1.2809999999999999</v>
      </c>
      <c r="Z92" s="22">
        <f>'[1]ПС Вахск.'!$F58/1000</f>
        <v>1.516</v>
      </c>
      <c r="AA92" s="22">
        <f>'[1]ПС Вахск.'!$F59/1000</f>
        <v>1.5</v>
      </c>
      <c r="AB92" s="22">
        <f>'[1]ПС Вахск.'!$F60/1000</f>
        <v>1.474</v>
      </c>
      <c r="AC92" s="23"/>
    </row>
    <row r="93" spans="1:29" ht="12.95" customHeight="1" x14ac:dyDescent="0.2">
      <c r="A93" s="119"/>
      <c r="B93" s="122"/>
      <c r="C93" s="21" t="s">
        <v>43</v>
      </c>
      <c r="D93" s="21" t="s">
        <v>44</v>
      </c>
      <c r="E93" s="24">
        <f>ROUND(1000*SQRT(E91*E91+E92*E92)/(SQRT(3)*E90),1)</f>
        <v>56.7</v>
      </c>
      <c r="F93" s="24">
        <f t="shared" ref="F93:AB93" si="40">ROUND(1000*SQRT(F91*F91+F92*F92)/(SQRT(3)*F90),1)</f>
        <v>56.6</v>
      </c>
      <c r="G93" s="24">
        <f t="shared" si="40"/>
        <v>56.6</v>
      </c>
      <c r="H93" s="24">
        <f t="shared" si="40"/>
        <v>56.3</v>
      </c>
      <c r="I93" s="24">
        <f t="shared" si="40"/>
        <v>56.8</v>
      </c>
      <c r="J93" s="24">
        <f t="shared" si="40"/>
        <v>56.9</v>
      </c>
      <c r="K93" s="24">
        <f t="shared" si="40"/>
        <v>56.3</v>
      </c>
      <c r="L93" s="24">
        <f t="shared" si="40"/>
        <v>56.8</v>
      </c>
      <c r="M93" s="24">
        <f t="shared" si="40"/>
        <v>56.7</v>
      </c>
      <c r="N93" s="24">
        <f t="shared" si="40"/>
        <v>56.9</v>
      </c>
      <c r="O93" s="24">
        <f t="shared" si="40"/>
        <v>56.6</v>
      </c>
      <c r="P93" s="24">
        <f t="shared" si="40"/>
        <v>57.4</v>
      </c>
      <c r="Q93" s="24">
        <f t="shared" si="40"/>
        <v>56.1</v>
      </c>
      <c r="R93" s="24">
        <f t="shared" si="40"/>
        <v>57.3</v>
      </c>
      <c r="S93" s="24">
        <f t="shared" si="40"/>
        <v>58</v>
      </c>
      <c r="T93" s="24">
        <f t="shared" si="40"/>
        <v>56.9</v>
      </c>
      <c r="U93" s="24">
        <f t="shared" si="40"/>
        <v>57.1</v>
      </c>
      <c r="V93" s="24">
        <f t="shared" si="40"/>
        <v>56.9</v>
      </c>
      <c r="W93" s="24">
        <f t="shared" si="40"/>
        <v>54</v>
      </c>
      <c r="X93" s="24">
        <f t="shared" si="40"/>
        <v>49.2</v>
      </c>
      <c r="Y93" s="24">
        <f t="shared" si="40"/>
        <v>50.4</v>
      </c>
      <c r="Z93" s="24">
        <f t="shared" si="40"/>
        <v>57.7</v>
      </c>
      <c r="AA93" s="24">
        <f t="shared" si="40"/>
        <v>57.1</v>
      </c>
      <c r="AB93" s="24">
        <f t="shared" si="40"/>
        <v>56.7</v>
      </c>
      <c r="AC93" s="23"/>
    </row>
    <row r="94" spans="1:29" s="31" customFormat="1" ht="12.95" customHeight="1" x14ac:dyDescent="0.2">
      <c r="A94" s="119"/>
      <c r="B94" s="122"/>
      <c r="C94" s="25" t="s">
        <v>46</v>
      </c>
      <c r="D94" s="25"/>
      <c r="E94" s="26">
        <f>E92/E91</f>
        <v>0.46804569311515903</v>
      </c>
      <c r="F94" s="26">
        <f t="shared" ref="F94:AB94" si="41">F92/F91</f>
        <v>0.46825642613812324</v>
      </c>
      <c r="G94" s="26">
        <f t="shared" si="41"/>
        <v>0.46629560915275203</v>
      </c>
      <c r="H94" s="26">
        <f t="shared" si="41"/>
        <v>0.46399751707014281</v>
      </c>
      <c r="I94" s="26">
        <f t="shared" si="41"/>
        <v>0.46385727468471244</v>
      </c>
      <c r="J94" s="26">
        <f t="shared" si="41"/>
        <v>0.46149125498619209</v>
      </c>
      <c r="K94" s="26">
        <f t="shared" si="41"/>
        <v>0.46289972058366968</v>
      </c>
      <c r="L94" s="26">
        <f t="shared" si="41"/>
        <v>0.45806451612903232</v>
      </c>
      <c r="M94" s="26">
        <f t="shared" si="41"/>
        <v>0.46165691407453041</v>
      </c>
      <c r="N94" s="26">
        <f t="shared" si="41"/>
        <v>0.46508766533374346</v>
      </c>
      <c r="O94" s="26">
        <f t="shared" si="41"/>
        <v>0.45990129549660708</v>
      </c>
      <c r="P94" s="26">
        <f t="shared" si="41"/>
        <v>0.4643727161997564</v>
      </c>
      <c r="Q94" s="26">
        <f t="shared" si="41"/>
        <v>0.46000622471210706</v>
      </c>
      <c r="R94" s="26">
        <f t="shared" si="41"/>
        <v>0.45961597074062782</v>
      </c>
      <c r="S94" s="26">
        <f t="shared" si="41"/>
        <v>0.46634470268638689</v>
      </c>
      <c r="T94" s="26">
        <f t="shared" si="41"/>
        <v>0.45680147058823534</v>
      </c>
      <c r="U94" s="26">
        <f t="shared" si="41"/>
        <v>0.4566544566544567</v>
      </c>
      <c r="V94" s="26">
        <f t="shared" si="41"/>
        <v>0.45485154576063669</v>
      </c>
      <c r="W94" s="26">
        <f t="shared" si="41"/>
        <v>0.44394474783167359</v>
      </c>
      <c r="X94" s="26">
        <f t="shared" si="41"/>
        <v>0.43519494204425713</v>
      </c>
      <c r="Y94" s="26">
        <f t="shared" si="41"/>
        <v>0.44005496392992094</v>
      </c>
      <c r="Z94" s="26">
        <f t="shared" si="41"/>
        <v>0.45814445451798125</v>
      </c>
      <c r="AA94" s="26">
        <f t="shared" si="41"/>
        <v>0.45843520782396091</v>
      </c>
      <c r="AB94" s="26">
        <f t="shared" si="41"/>
        <v>0.45284178187403995</v>
      </c>
      <c r="AC94" s="28"/>
    </row>
    <row r="95" spans="1:29" s="31" customFormat="1" ht="12.95" customHeight="1" x14ac:dyDescent="0.2">
      <c r="A95" s="120"/>
      <c r="B95" s="123"/>
      <c r="C95" s="25" t="s">
        <v>47</v>
      </c>
      <c r="D95" s="25"/>
      <c r="E95" s="26">
        <f>E91/(SQRT(E91*E91+E92*E92))</f>
        <v>0.90570393215313383</v>
      </c>
      <c r="F95" s="26">
        <f t="shared" ref="F95:AB95" si="42">F91/(SQRT(F91*F91+F92*F92))</f>
        <v>0.90563064553984407</v>
      </c>
      <c r="G95" s="26">
        <f t="shared" si="42"/>
        <v>0.90631196965427507</v>
      </c>
      <c r="H95" s="26">
        <f t="shared" si="42"/>
        <v>0.90710879445132031</v>
      </c>
      <c r="I95" s="26">
        <f t="shared" si="42"/>
        <v>0.90715736156779714</v>
      </c>
      <c r="J95" s="26">
        <f t="shared" si="42"/>
        <v>0.90797569243411602</v>
      </c>
      <c r="K95" s="26">
        <f t="shared" si="42"/>
        <v>0.90748878639251684</v>
      </c>
      <c r="L95" s="26">
        <f t="shared" si="42"/>
        <v>0.90915736982062334</v>
      </c>
      <c r="M95" s="26">
        <f t="shared" si="42"/>
        <v>0.90791846051792169</v>
      </c>
      <c r="N95" s="26">
        <f t="shared" si="42"/>
        <v>0.90673103278819978</v>
      </c>
      <c r="O95" s="26">
        <f t="shared" si="42"/>
        <v>0.90852449614039288</v>
      </c>
      <c r="P95" s="26">
        <f t="shared" si="42"/>
        <v>0.90697882603676083</v>
      </c>
      <c r="Q95" s="26">
        <f t="shared" si="42"/>
        <v>0.90848830564120409</v>
      </c>
      <c r="R95" s="26">
        <f t="shared" si="42"/>
        <v>0.90862288588111984</v>
      </c>
      <c r="S95" s="26">
        <f t="shared" si="42"/>
        <v>0.90629492730830108</v>
      </c>
      <c r="T95" s="26">
        <f t="shared" si="42"/>
        <v>0.90959185495589856</v>
      </c>
      <c r="U95" s="26">
        <f t="shared" si="42"/>
        <v>0.90964238992224999</v>
      </c>
      <c r="V95" s="26">
        <f t="shared" si="42"/>
        <v>0.91026148744102686</v>
      </c>
      <c r="W95" s="26">
        <f t="shared" si="42"/>
        <v>0.9139809708404466</v>
      </c>
      <c r="X95" s="26">
        <f t="shared" si="42"/>
        <v>0.91693175191658893</v>
      </c>
      <c r="Y95" s="26">
        <f t="shared" si="42"/>
        <v>0.91529648617046788</v>
      </c>
      <c r="Z95" s="26">
        <f t="shared" si="42"/>
        <v>0.90912985178629269</v>
      </c>
      <c r="AA95" s="26">
        <f t="shared" si="42"/>
        <v>0.90902974329886788</v>
      </c>
      <c r="AB95" s="26">
        <f t="shared" si="42"/>
        <v>0.91095021168134838</v>
      </c>
      <c r="AC95" s="28"/>
    </row>
    <row r="96" spans="1:29" ht="12.95" customHeight="1" x14ac:dyDescent="0.2">
      <c r="A96" s="118" t="s">
        <v>82</v>
      </c>
      <c r="B96" s="121" t="s">
        <v>83</v>
      </c>
      <c r="C96" s="29" t="s">
        <v>34</v>
      </c>
      <c r="D96" s="29" t="s">
        <v>35</v>
      </c>
      <c r="E96" s="19">
        <v>36.4</v>
      </c>
      <c r="F96" s="19">
        <v>36.4</v>
      </c>
      <c r="G96" s="19">
        <v>36.4</v>
      </c>
      <c r="H96" s="19">
        <v>36.4</v>
      </c>
      <c r="I96" s="19">
        <v>36.4</v>
      </c>
      <c r="J96" s="19">
        <v>36.4</v>
      </c>
      <c r="K96" s="19">
        <v>36.4</v>
      </c>
      <c r="L96" s="19">
        <v>36.4</v>
      </c>
      <c r="M96" s="19">
        <v>36.4</v>
      </c>
      <c r="N96" s="19">
        <v>36.4</v>
      </c>
      <c r="O96" s="19">
        <v>36.4</v>
      </c>
      <c r="P96" s="19">
        <v>36.4</v>
      </c>
      <c r="Q96" s="19">
        <v>36.4</v>
      </c>
      <c r="R96" s="19">
        <v>36.4</v>
      </c>
      <c r="S96" s="19">
        <v>36.4</v>
      </c>
      <c r="T96" s="19">
        <v>36.4</v>
      </c>
      <c r="U96" s="19">
        <v>36.4</v>
      </c>
      <c r="V96" s="19">
        <v>36.4</v>
      </c>
      <c r="W96" s="19">
        <v>36.4</v>
      </c>
      <c r="X96" s="19">
        <v>36.4</v>
      </c>
      <c r="Y96" s="19">
        <v>36.4</v>
      </c>
      <c r="Z96" s="19">
        <v>36.4</v>
      </c>
      <c r="AA96" s="19">
        <v>36.4</v>
      </c>
      <c r="AB96" s="19">
        <v>36.4</v>
      </c>
      <c r="AC96" s="32"/>
    </row>
    <row r="97" spans="1:29" ht="12.95" customHeight="1" x14ac:dyDescent="0.2">
      <c r="A97" s="119"/>
      <c r="B97" s="130"/>
      <c r="C97" s="21" t="s">
        <v>37</v>
      </c>
      <c r="D97" s="21" t="s">
        <v>38</v>
      </c>
      <c r="E97" s="22">
        <f>'[1]ПС Вахск.'!$E5/1000</f>
        <v>7.9169999999999998</v>
      </c>
      <c r="F97" s="22">
        <f>'[1]ПС Вахск.'!$E6/1000</f>
        <v>7.9509999999999996</v>
      </c>
      <c r="G97" s="22">
        <f>'[1]ПС Вахск.'!$E7/1000</f>
        <v>7.8490000000000002</v>
      </c>
      <c r="H97" s="22">
        <f>'[1]ПС Вахск.'!$E8/1000</f>
        <v>7.875</v>
      </c>
      <c r="I97" s="22">
        <f>'[1]ПС Вахск.'!$E9/1000</f>
        <v>7.9130000000000003</v>
      </c>
      <c r="J97" s="22">
        <f>'[1]ПС Вахск.'!$E10/1000</f>
        <v>7.9050000000000002</v>
      </c>
      <c r="K97" s="22">
        <f>'[1]ПС Вахск.'!$E11/1000</f>
        <v>7.9420000000000002</v>
      </c>
      <c r="L97" s="22">
        <f>'[1]ПС Вахск.'!$E12/1000</f>
        <v>7.8710000000000004</v>
      </c>
      <c r="M97" s="22">
        <f>'[1]ПС Вахск.'!$E13/1000</f>
        <v>7.9080000000000004</v>
      </c>
      <c r="N97" s="22">
        <f>'[1]ПС Вахск.'!$E14/1000</f>
        <v>7.9630000000000001</v>
      </c>
      <c r="O97" s="22">
        <f>'[1]ПС Вахск.'!$E15/1000</f>
        <v>7.9850000000000003</v>
      </c>
      <c r="P97" s="22">
        <f>'[1]ПС Вахск.'!$E16/1000</f>
        <v>8.0090000000000003</v>
      </c>
      <c r="Q97" s="22">
        <f>'[1]ПС Вахск.'!$E17/1000</f>
        <v>7.976</v>
      </c>
      <c r="R97" s="22">
        <f>'[1]ПС Вахск.'!$E18/1000</f>
        <v>8.0259999999999998</v>
      </c>
      <c r="S97" s="22">
        <f>'[1]ПС Вахск.'!$E19/1000</f>
        <v>8.0009999999999994</v>
      </c>
      <c r="T97" s="22">
        <f>'[1]ПС Вахск.'!$E20/1000</f>
        <v>8.0470000000000006</v>
      </c>
      <c r="U97" s="22">
        <f>'[1]ПС Вахск.'!$E21/1000</f>
        <v>8.01</v>
      </c>
      <c r="V97" s="22">
        <f>'[1]ПС Вахск.'!$E22/1000</f>
        <v>8.0220000000000002</v>
      </c>
      <c r="W97" s="22">
        <f>'[1]ПС Вахск.'!$E23/1000</f>
        <v>8.0380000000000003</v>
      </c>
      <c r="X97" s="22">
        <f>'[1]ПС Вахск.'!$E24/1000</f>
        <v>8.0559999999999992</v>
      </c>
      <c r="Y97" s="22">
        <f>'[1]ПС Вахск.'!$E25/1000</f>
        <v>8.0980000000000008</v>
      </c>
      <c r="Z97" s="22">
        <f>'[1]ПС Вахск.'!$E26/1000</f>
        <v>8.0470000000000006</v>
      </c>
      <c r="AA97" s="22">
        <f>'[1]ПС Вахск.'!$E27/1000</f>
        <v>8.0640000000000001</v>
      </c>
      <c r="AB97" s="22">
        <f>'[1]ПС Вахск.'!$E28/1000</f>
        <v>8.0180000000000007</v>
      </c>
      <c r="AC97" s="23"/>
    </row>
    <row r="98" spans="1:29" ht="12.95" customHeight="1" x14ac:dyDescent="0.2">
      <c r="A98" s="119"/>
      <c r="B98" s="130"/>
      <c r="C98" s="21" t="s">
        <v>40</v>
      </c>
      <c r="D98" s="21" t="s">
        <v>41</v>
      </c>
      <c r="E98" s="22">
        <f>'[1]ПС Вахск.'!$E37/1000</f>
        <v>-1.1259999999999999</v>
      </c>
      <c r="F98" s="22">
        <f>'[1]ПС Вахск.'!$E38/1000</f>
        <v>-1.1080000000000001</v>
      </c>
      <c r="G98" s="22">
        <f>'[1]ПС Вахск.'!$E39/1000</f>
        <v>-1.1220000000000001</v>
      </c>
      <c r="H98" s="22">
        <f>'[1]ПС Вахск.'!$E40/1000</f>
        <v>-1.125</v>
      </c>
      <c r="I98" s="22">
        <f>'[1]ПС Вахск.'!$E41/1000</f>
        <v>-1.1220000000000001</v>
      </c>
      <c r="J98" s="22">
        <f>'[1]ПС Вахск.'!$E42/1000</f>
        <v>-1.125</v>
      </c>
      <c r="K98" s="22">
        <f>'[1]ПС Вахск.'!$E43/1000</f>
        <v>-1.147</v>
      </c>
      <c r="L98" s="22">
        <f>'[1]ПС Вахск.'!$E44/1000</f>
        <v>-1.155</v>
      </c>
      <c r="M98" s="22">
        <f>'[1]ПС Вахск.'!$E45/1000</f>
        <v>-1.151</v>
      </c>
      <c r="N98" s="22">
        <f>'[1]ПС Вахск.'!$E46/1000</f>
        <v>-1.1299999999999999</v>
      </c>
      <c r="O98" s="22">
        <f>'[1]ПС Вахск.'!$E47/1000</f>
        <v>-1.129</v>
      </c>
      <c r="P98" s="22">
        <f>'[1]ПС Вахск.'!$E48/1000</f>
        <v>-1.139</v>
      </c>
      <c r="Q98" s="22">
        <f>'[1]ПС Вахск.'!$E49/1000</f>
        <v>-1.125</v>
      </c>
      <c r="R98" s="22">
        <f>'[1]ПС Вахск.'!$E50/1000</f>
        <v>-1.1259999999999999</v>
      </c>
      <c r="S98" s="22">
        <f>'[1]ПС Вахск.'!$E51/1000</f>
        <v>-1.121</v>
      </c>
      <c r="T98" s="22">
        <f>'[1]ПС Вахск.'!$E52/1000</f>
        <v>-1.109</v>
      </c>
      <c r="U98" s="22">
        <f>'[1]ПС Вахск.'!$E53/1000</f>
        <v>-1.113</v>
      </c>
      <c r="V98" s="22">
        <f>'[1]ПС Вахск.'!$E54/1000</f>
        <v>-1.113</v>
      </c>
      <c r="W98" s="22">
        <f>'[1]ПС Вахск.'!$E55/1000</f>
        <v>-1.0960000000000001</v>
      </c>
      <c r="X98" s="22">
        <f>'[1]ПС Вахск.'!$E56/1000</f>
        <v>-1.109</v>
      </c>
      <c r="Y98" s="22">
        <f>'[1]ПС Вахск.'!$E57/1000</f>
        <v>-1.0960000000000001</v>
      </c>
      <c r="Z98" s="22">
        <f>'[1]ПС Вахск.'!$E58/1000</f>
        <v>-1.071</v>
      </c>
      <c r="AA98" s="22">
        <f>'[1]ПС Вахск.'!$E59/1000</f>
        <v>-1.05</v>
      </c>
      <c r="AB98" s="22">
        <f>'[1]ПС Вахск.'!$E60/1000</f>
        <v>-1.046</v>
      </c>
      <c r="AC98" s="23"/>
    </row>
    <row r="99" spans="1:29" ht="12.95" customHeight="1" x14ac:dyDescent="0.2">
      <c r="A99" s="119"/>
      <c r="B99" s="130"/>
      <c r="C99" s="21" t="s">
        <v>43</v>
      </c>
      <c r="D99" s="21" t="s">
        <v>44</v>
      </c>
      <c r="E99" s="24">
        <f>ROUND(1000*SQRT(E97*E97+E98*E98)/(SQRT(3)*E96),1)</f>
        <v>126.8</v>
      </c>
      <c r="F99" s="24">
        <f t="shared" ref="F99:AB99" si="43">ROUND(1000*SQRT(F97*F97+F98*F98)/(SQRT(3)*F96),1)</f>
        <v>127.3</v>
      </c>
      <c r="G99" s="24">
        <f t="shared" si="43"/>
        <v>125.8</v>
      </c>
      <c r="H99" s="24">
        <f t="shared" si="43"/>
        <v>126.2</v>
      </c>
      <c r="I99" s="24">
        <f t="shared" si="43"/>
        <v>126.8</v>
      </c>
      <c r="J99" s="24">
        <f t="shared" si="43"/>
        <v>126.6</v>
      </c>
      <c r="K99" s="24">
        <f t="shared" si="43"/>
        <v>127.3</v>
      </c>
      <c r="L99" s="24">
        <f t="shared" si="43"/>
        <v>126.2</v>
      </c>
      <c r="M99" s="24">
        <f t="shared" si="43"/>
        <v>126.8</v>
      </c>
      <c r="N99" s="24">
        <f t="shared" si="43"/>
        <v>127.6</v>
      </c>
      <c r="O99" s="24">
        <f t="shared" si="43"/>
        <v>127.9</v>
      </c>
      <c r="P99" s="24">
        <f t="shared" si="43"/>
        <v>128.30000000000001</v>
      </c>
      <c r="Q99" s="24">
        <f t="shared" si="43"/>
        <v>127.8</v>
      </c>
      <c r="R99" s="24">
        <f t="shared" si="43"/>
        <v>128.5</v>
      </c>
      <c r="S99" s="24">
        <f t="shared" si="43"/>
        <v>128.1</v>
      </c>
      <c r="T99" s="24">
        <f t="shared" si="43"/>
        <v>128.80000000000001</v>
      </c>
      <c r="U99" s="24">
        <f t="shared" si="43"/>
        <v>128.30000000000001</v>
      </c>
      <c r="V99" s="24">
        <f t="shared" si="43"/>
        <v>128.5</v>
      </c>
      <c r="W99" s="24">
        <f t="shared" si="43"/>
        <v>128.69999999999999</v>
      </c>
      <c r="X99" s="24">
        <f t="shared" si="43"/>
        <v>129</v>
      </c>
      <c r="Y99" s="24">
        <f t="shared" si="43"/>
        <v>129.6</v>
      </c>
      <c r="Z99" s="24">
        <f t="shared" si="43"/>
        <v>128.80000000000001</v>
      </c>
      <c r="AA99" s="24">
        <f t="shared" si="43"/>
        <v>129</v>
      </c>
      <c r="AB99" s="24">
        <f t="shared" si="43"/>
        <v>128.30000000000001</v>
      </c>
      <c r="AC99" s="23"/>
    </row>
    <row r="100" spans="1:29" s="31" customFormat="1" ht="12.95" customHeight="1" x14ac:dyDescent="0.2">
      <c r="A100" s="119"/>
      <c r="B100" s="130"/>
      <c r="C100" s="25" t="s">
        <v>46</v>
      </c>
      <c r="D100" s="25"/>
      <c r="E100" s="26">
        <f>E98/E97</f>
        <v>-0.14222559050145256</v>
      </c>
      <c r="F100" s="26">
        <f t="shared" ref="F100:AB100" si="44">F98/F97</f>
        <v>-0.1393535404351654</v>
      </c>
      <c r="G100" s="26">
        <f t="shared" si="44"/>
        <v>-0.14294814626067015</v>
      </c>
      <c r="H100" s="26">
        <f t="shared" si="44"/>
        <v>-0.14285714285714285</v>
      </c>
      <c r="I100" s="26">
        <f t="shared" si="44"/>
        <v>-0.14179198786806521</v>
      </c>
      <c r="J100" s="26">
        <f t="shared" si="44"/>
        <v>-0.14231499051233396</v>
      </c>
      <c r="K100" s="26">
        <f t="shared" si="44"/>
        <v>-0.14442205993452531</v>
      </c>
      <c r="L100" s="26">
        <f t="shared" si="44"/>
        <v>-0.14674120188032017</v>
      </c>
      <c r="M100" s="26">
        <f t="shared" si="44"/>
        <v>-0.14554881133029843</v>
      </c>
      <c r="N100" s="26">
        <f t="shared" si="44"/>
        <v>-0.14190631671480597</v>
      </c>
      <c r="O100" s="26">
        <f t="shared" si="44"/>
        <v>-0.14139010644959299</v>
      </c>
      <c r="P100" s="26">
        <f t="shared" si="44"/>
        <v>-0.14221500811586965</v>
      </c>
      <c r="Q100" s="26">
        <f t="shared" si="44"/>
        <v>-0.14104814443329991</v>
      </c>
      <c r="R100" s="26">
        <f t="shared" si="44"/>
        <v>-0.1402940443558435</v>
      </c>
      <c r="S100" s="26">
        <f t="shared" si="44"/>
        <v>-0.14010748656417948</v>
      </c>
      <c r="T100" s="26">
        <f t="shared" si="44"/>
        <v>-0.1378153349074189</v>
      </c>
      <c r="U100" s="26">
        <f t="shared" si="44"/>
        <v>-0.13895131086142323</v>
      </c>
      <c r="V100" s="26">
        <f t="shared" si="44"/>
        <v>-0.13874345549738221</v>
      </c>
      <c r="W100" s="26">
        <f t="shared" si="44"/>
        <v>-0.13635232644936551</v>
      </c>
      <c r="X100" s="26">
        <f t="shared" si="44"/>
        <v>-0.13766137040714996</v>
      </c>
      <c r="Y100" s="26">
        <f t="shared" si="44"/>
        <v>-0.13534205976784391</v>
      </c>
      <c r="Z100" s="26">
        <f t="shared" si="44"/>
        <v>-0.13309307816577606</v>
      </c>
      <c r="AA100" s="26">
        <f t="shared" si="44"/>
        <v>-0.13020833333333334</v>
      </c>
      <c r="AB100" s="26">
        <f t="shared" si="44"/>
        <v>-0.13045647293589424</v>
      </c>
      <c r="AC100" s="28"/>
    </row>
    <row r="101" spans="1:29" s="31" customFormat="1" ht="12.95" customHeight="1" x14ac:dyDescent="0.2">
      <c r="A101" s="120"/>
      <c r="B101" s="131"/>
      <c r="C101" s="25" t="s">
        <v>47</v>
      </c>
      <c r="D101" s="25"/>
      <c r="E101" s="26">
        <f>E97/(SQRT(E97*E97+E98*E98))</f>
        <v>0.9900368404347174</v>
      </c>
      <c r="F101" s="26">
        <f t="shared" ref="F101:AB101" si="45">F97/(SQRT(F97*F97+F98*F98))</f>
        <v>0.99042946261106046</v>
      </c>
      <c r="G101" s="26">
        <f t="shared" si="45"/>
        <v>0.98993687745688475</v>
      </c>
      <c r="H101" s="26">
        <f t="shared" si="45"/>
        <v>0.98994949366116647</v>
      </c>
      <c r="I101" s="26">
        <f t="shared" si="45"/>
        <v>0.9900965990494851</v>
      </c>
      <c r="J101" s="26">
        <f t="shared" si="45"/>
        <v>0.99002449808820236</v>
      </c>
      <c r="K101" s="26">
        <f t="shared" si="45"/>
        <v>0.9897314913194879</v>
      </c>
      <c r="L101" s="26">
        <f t="shared" si="45"/>
        <v>0.98940432341349061</v>
      </c>
      <c r="M101" s="26">
        <f t="shared" si="45"/>
        <v>0.98957314775481897</v>
      </c>
      <c r="N101" s="26">
        <f t="shared" si="45"/>
        <v>0.99008085904262688</v>
      </c>
      <c r="O101" s="26">
        <f t="shared" si="45"/>
        <v>0.99015183257520967</v>
      </c>
      <c r="P101" s="26">
        <f t="shared" si="45"/>
        <v>0.99003830093013079</v>
      </c>
      <c r="Q101" s="26">
        <f t="shared" si="45"/>
        <v>0.99019871473572207</v>
      </c>
      <c r="R101" s="26">
        <f t="shared" si="45"/>
        <v>0.99030172219847912</v>
      </c>
      <c r="S101" s="26">
        <f t="shared" si="45"/>
        <v>0.99032712508629472</v>
      </c>
      <c r="T101" s="26">
        <f t="shared" si="45"/>
        <v>0.99063663684135306</v>
      </c>
      <c r="U101" s="26">
        <f t="shared" si="45"/>
        <v>0.99048384661791811</v>
      </c>
      <c r="V101" s="26">
        <f t="shared" si="45"/>
        <v>0.99051189188449806</v>
      </c>
      <c r="W101" s="26">
        <f t="shared" si="45"/>
        <v>0.99083166820756319</v>
      </c>
      <c r="X101" s="26">
        <f t="shared" si="45"/>
        <v>0.99065725416058981</v>
      </c>
      <c r="Y101" s="26">
        <f t="shared" si="45"/>
        <v>0.99096519675353612</v>
      </c>
      <c r="Z101" s="26">
        <f t="shared" si="45"/>
        <v>0.99125907242346267</v>
      </c>
      <c r="AA101" s="26">
        <f t="shared" si="45"/>
        <v>0.9916291862435016</v>
      </c>
      <c r="AB101" s="26">
        <f t="shared" si="45"/>
        <v>0.99159765248979237</v>
      </c>
      <c r="AC101" s="28"/>
    </row>
    <row r="102" spans="1:29" ht="12.95" customHeight="1" x14ac:dyDescent="0.2">
      <c r="A102" s="140" t="s">
        <v>84</v>
      </c>
      <c r="B102" s="121" t="s">
        <v>85</v>
      </c>
      <c r="C102" s="29" t="s">
        <v>34</v>
      </c>
      <c r="D102" s="29" t="s">
        <v>35</v>
      </c>
      <c r="E102" s="19">
        <v>38.200000000000003</v>
      </c>
      <c r="F102" s="19">
        <v>38.200000000000003</v>
      </c>
      <c r="G102" s="19">
        <v>38.200000000000003</v>
      </c>
      <c r="H102" s="19">
        <v>38.200000000000003</v>
      </c>
      <c r="I102" s="19">
        <v>38.200000000000003</v>
      </c>
      <c r="J102" s="19">
        <v>38.200000000000003</v>
      </c>
      <c r="K102" s="19">
        <v>38.200000000000003</v>
      </c>
      <c r="L102" s="19">
        <v>38.200000000000003</v>
      </c>
      <c r="M102" s="19">
        <v>38.200000000000003</v>
      </c>
      <c r="N102" s="19">
        <v>38.200000000000003</v>
      </c>
      <c r="O102" s="19">
        <v>38.200000000000003</v>
      </c>
      <c r="P102" s="19">
        <v>38.200000000000003</v>
      </c>
      <c r="Q102" s="19">
        <v>38.200000000000003</v>
      </c>
      <c r="R102" s="19">
        <v>38.200000000000003</v>
      </c>
      <c r="S102" s="19">
        <v>38.200000000000003</v>
      </c>
      <c r="T102" s="19">
        <v>38.200000000000003</v>
      </c>
      <c r="U102" s="19">
        <v>38.200000000000003</v>
      </c>
      <c r="V102" s="19">
        <v>38.200000000000003</v>
      </c>
      <c r="W102" s="19">
        <v>38.200000000000003</v>
      </c>
      <c r="X102" s="19">
        <v>38.200000000000003</v>
      </c>
      <c r="Y102" s="19">
        <v>38.200000000000003</v>
      </c>
      <c r="Z102" s="19">
        <v>38.200000000000003</v>
      </c>
      <c r="AA102" s="19">
        <v>38.200000000000003</v>
      </c>
      <c r="AB102" s="19">
        <v>38.200000000000003</v>
      </c>
      <c r="AC102" s="32"/>
    </row>
    <row r="103" spans="1:29" ht="12.95" customHeight="1" x14ac:dyDescent="0.2">
      <c r="A103" s="119"/>
      <c r="B103" s="130"/>
      <c r="C103" s="21" t="s">
        <v>37</v>
      </c>
      <c r="D103" s="21" t="s">
        <v>38</v>
      </c>
      <c r="E103" s="22">
        <f>'[1]ПС Вахск.'!$K5/1000</f>
        <v>7.9930000000000003</v>
      </c>
      <c r="F103" s="22">
        <f>'[1]ПС Вахск.'!$K6/1000</f>
        <v>7.976</v>
      </c>
      <c r="G103" s="22">
        <f>'[1]ПС Вахск.'!$K7/1000</f>
        <v>7.9749999999999996</v>
      </c>
      <c r="H103" s="22">
        <f>'[1]ПС Вахск.'!$K8/1000</f>
        <v>8.0139999999999993</v>
      </c>
      <c r="I103" s="22">
        <f>'[1]ПС Вахск.'!$K9/1000</f>
        <v>7.9550000000000001</v>
      </c>
      <c r="J103" s="22">
        <f>'[1]ПС Вахск.'!$K10/1000</f>
        <v>7.9459999999999997</v>
      </c>
      <c r="K103" s="22">
        <f>'[1]ПС Вахск.'!$K11/1000</f>
        <v>6.7329999999999997</v>
      </c>
      <c r="L103" s="22">
        <f>'[1]ПС Вахск.'!$K12/1000</f>
        <v>5.96</v>
      </c>
      <c r="M103" s="22">
        <f>'[1]ПС Вахск.'!$K13/1000</f>
        <v>5.98</v>
      </c>
      <c r="N103" s="22">
        <f>'[1]ПС Вахск.'!$K14/1000</f>
        <v>6.0359999999999996</v>
      </c>
      <c r="O103" s="22">
        <f>'[1]ПС Вахск.'!$K15/1000</f>
        <v>5.9930000000000003</v>
      </c>
      <c r="P103" s="22">
        <f>'[1]ПС Вахск.'!$K16/1000</f>
        <v>6.01</v>
      </c>
      <c r="Q103" s="22">
        <f>'[1]ПС Вахск.'!$K17/1000</f>
        <v>6.0019999999999998</v>
      </c>
      <c r="R103" s="22">
        <f>'[1]ПС Вахск.'!$K18/1000</f>
        <v>7.4429999999999996</v>
      </c>
      <c r="S103" s="22">
        <f>'[1]ПС Вахск.'!$K19/1000</f>
        <v>6.5259999999999998</v>
      </c>
      <c r="T103" s="22">
        <f>'[1]ПС Вахск.'!$K20/1000</f>
        <v>6.6239999999999997</v>
      </c>
      <c r="U103" s="22">
        <f>'[1]ПС Вахск.'!$K21/1000</f>
        <v>5.9050000000000002</v>
      </c>
      <c r="V103" s="22">
        <f>'[1]ПС Вахск.'!$K22/1000</f>
        <v>5.9219999999999997</v>
      </c>
      <c r="W103" s="22">
        <f>'[1]ПС Вахск.'!$K23/1000</f>
        <v>5.9889999999999999</v>
      </c>
      <c r="X103" s="22">
        <f>'[1]ПС Вахск.'!$K24/1000</f>
        <v>5.9050000000000002</v>
      </c>
      <c r="Y103" s="22">
        <f>'[1]ПС Вахск.'!$K25/1000</f>
        <v>5.9850000000000003</v>
      </c>
      <c r="Z103" s="22">
        <f>'[1]ПС Вахск.'!$K26/1000</f>
        <v>5.8970000000000002</v>
      </c>
      <c r="AA103" s="22">
        <f>'[1]ПС Вахск.'!$K27/1000</f>
        <v>5.9180000000000001</v>
      </c>
      <c r="AB103" s="22">
        <f>'[1]ПС Вахск.'!$K28/1000</f>
        <v>5.9470000000000001</v>
      </c>
      <c r="AC103" s="23"/>
    </row>
    <row r="104" spans="1:29" ht="12.95" customHeight="1" x14ac:dyDescent="0.2">
      <c r="A104" s="119"/>
      <c r="B104" s="130"/>
      <c r="C104" s="21" t="s">
        <v>40</v>
      </c>
      <c r="D104" s="21" t="s">
        <v>41</v>
      </c>
      <c r="E104" s="22">
        <f>'[1]ПС Вахск.'!$K37/1000</f>
        <v>2.726</v>
      </c>
      <c r="F104" s="22">
        <f>'[1]ПС Вахск.'!$K38/1000</f>
        <v>2.7130000000000001</v>
      </c>
      <c r="G104" s="22">
        <f>'[1]ПС Вахск.'!$K39/1000</f>
        <v>2.6920000000000002</v>
      </c>
      <c r="H104" s="22">
        <f>'[1]ПС Вахск.'!$K40/1000</f>
        <v>2.7090000000000001</v>
      </c>
      <c r="I104" s="22">
        <f>'[1]ПС Вахск.'!$K41/1000</f>
        <v>2.6760000000000002</v>
      </c>
      <c r="J104" s="22">
        <f>'[1]ПС Вахск.'!$K42/1000</f>
        <v>2.6669999999999998</v>
      </c>
      <c r="K104" s="22">
        <f>'[1]ПС Вахск.'!$K43/1000</f>
        <v>2.427</v>
      </c>
      <c r="L104" s="22">
        <f>'[1]ПС Вахск.'!$K44/1000</f>
        <v>2.2770000000000001</v>
      </c>
      <c r="M104" s="22">
        <f>'[1]ПС Вахск.'!$K45/1000</f>
        <v>2.2970000000000002</v>
      </c>
      <c r="N104" s="22">
        <f>'[1]ПС Вахск.'!$K46/1000</f>
        <v>2.2970000000000002</v>
      </c>
      <c r="O104" s="22">
        <f>'[1]ПС Вахск.'!$K47/1000</f>
        <v>2.298</v>
      </c>
      <c r="P104" s="22">
        <f>'[1]ПС Вахск.'!$K48/1000</f>
        <v>2.2970000000000002</v>
      </c>
      <c r="Q104" s="22">
        <f>'[1]ПС Вахск.'!$K49/1000</f>
        <v>2.2639999999999998</v>
      </c>
      <c r="R104" s="22">
        <f>'[1]ПС Вахск.'!$K50/1000</f>
        <v>2.3980000000000001</v>
      </c>
      <c r="S104" s="22">
        <f>'[1]ПС Вахск.'!$K51/1000</f>
        <v>2.23</v>
      </c>
      <c r="T104" s="22">
        <f>'[1]ПС Вахск.'!$K52/1000</f>
        <v>2.2389999999999999</v>
      </c>
      <c r="U104" s="22">
        <f>'[1]ПС Вахск.'!$K53/1000</f>
        <v>2.0539999999999998</v>
      </c>
      <c r="V104" s="22">
        <f>'[1]ПС Вахск.'!$K54/1000</f>
        <v>2.0699999999999998</v>
      </c>
      <c r="W104" s="22">
        <f>'[1]ПС Вахск.'!$K55/1000</f>
        <v>2.1379999999999999</v>
      </c>
      <c r="X104" s="22">
        <f>'[1]ПС Вахск.'!$K56/1000</f>
        <v>2.1379999999999999</v>
      </c>
      <c r="Y104" s="22">
        <f>'[1]ПС Вахск.'!$K57/1000</f>
        <v>2.1669999999999998</v>
      </c>
      <c r="Z104" s="22">
        <f>'[1]ПС Вахск.'!$K58/1000</f>
        <v>2.0830000000000002</v>
      </c>
      <c r="AA104" s="22">
        <f>'[1]ПС Вахск.'!$K59/1000</f>
        <v>2.113</v>
      </c>
      <c r="AB104" s="22">
        <f>'[1]ПС Вахск.'!$K60/1000</f>
        <v>2.1339999999999999</v>
      </c>
      <c r="AC104" s="23"/>
    </row>
    <row r="105" spans="1:29" ht="12.95" customHeight="1" x14ac:dyDescent="0.2">
      <c r="A105" s="119"/>
      <c r="B105" s="130"/>
      <c r="C105" s="21" t="s">
        <v>43</v>
      </c>
      <c r="D105" s="21" t="s">
        <v>44</v>
      </c>
      <c r="E105" s="24">
        <f>ROUND(1000*SQRT(E103*E103+E104*E104)/(SQRT(3)*E102),1)</f>
        <v>127.6</v>
      </c>
      <c r="F105" s="24">
        <f t="shared" ref="F105:AB105" si="46">ROUND(1000*SQRT(F103*F103+F104*F104)/(SQRT(3)*F102),1)</f>
        <v>127.3</v>
      </c>
      <c r="G105" s="24">
        <f t="shared" si="46"/>
        <v>127.2</v>
      </c>
      <c r="H105" s="24">
        <f t="shared" si="46"/>
        <v>127.9</v>
      </c>
      <c r="I105" s="24">
        <f t="shared" si="46"/>
        <v>126.9</v>
      </c>
      <c r="J105" s="24">
        <f t="shared" si="46"/>
        <v>126.7</v>
      </c>
      <c r="K105" s="24">
        <f t="shared" si="46"/>
        <v>108.2</v>
      </c>
      <c r="L105" s="24">
        <f t="shared" si="46"/>
        <v>96.4</v>
      </c>
      <c r="M105" s="24">
        <f t="shared" si="46"/>
        <v>96.8</v>
      </c>
      <c r="N105" s="24">
        <f t="shared" si="46"/>
        <v>97.6</v>
      </c>
      <c r="O105" s="24">
        <f t="shared" si="46"/>
        <v>97</v>
      </c>
      <c r="P105" s="24">
        <f t="shared" si="46"/>
        <v>97.2</v>
      </c>
      <c r="Q105" s="24">
        <f t="shared" si="46"/>
        <v>97</v>
      </c>
      <c r="R105" s="24">
        <f t="shared" si="46"/>
        <v>118.2</v>
      </c>
      <c r="S105" s="24">
        <f t="shared" si="46"/>
        <v>104.2</v>
      </c>
      <c r="T105" s="24">
        <f t="shared" si="46"/>
        <v>105.7</v>
      </c>
      <c r="U105" s="24">
        <f t="shared" si="46"/>
        <v>94.5</v>
      </c>
      <c r="V105" s="24">
        <f t="shared" si="46"/>
        <v>94.8</v>
      </c>
      <c r="W105" s="24">
        <f t="shared" si="46"/>
        <v>96.1</v>
      </c>
      <c r="X105" s="24">
        <f t="shared" si="46"/>
        <v>94.9</v>
      </c>
      <c r="Y105" s="24">
        <f t="shared" si="46"/>
        <v>96.2</v>
      </c>
      <c r="Z105" s="24">
        <f t="shared" si="46"/>
        <v>94.5</v>
      </c>
      <c r="AA105" s="24">
        <f t="shared" si="46"/>
        <v>95</v>
      </c>
      <c r="AB105" s="24">
        <f t="shared" si="46"/>
        <v>95.5</v>
      </c>
      <c r="AC105" s="23"/>
    </row>
    <row r="106" spans="1:29" s="31" customFormat="1" ht="12.95" customHeight="1" x14ac:dyDescent="0.2">
      <c r="A106" s="119"/>
      <c r="B106" s="130"/>
      <c r="C106" s="25" t="s">
        <v>46</v>
      </c>
      <c r="D106" s="25"/>
      <c r="E106" s="26">
        <f>E104/E103</f>
        <v>0.34104841736519453</v>
      </c>
      <c r="F106" s="26">
        <f t="shared" ref="F106:AB106" si="47">F104/F103</f>
        <v>0.3401454363089268</v>
      </c>
      <c r="G106" s="26">
        <f t="shared" si="47"/>
        <v>0.33755485893416931</v>
      </c>
      <c r="H106" s="26">
        <f t="shared" si="47"/>
        <v>0.33803344147741454</v>
      </c>
      <c r="I106" s="26">
        <f t="shared" si="47"/>
        <v>0.33639220615964804</v>
      </c>
      <c r="J106" s="26">
        <f t="shared" si="47"/>
        <v>0.3356405738736471</v>
      </c>
      <c r="K106" s="26">
        <f t="shared" si="47"/>
        <v>0.36046338927669691</v>
      </c>
      <c r="L106" s="26">
        <f t="shared" si="47"/>
        <v>0.38204697986577185</v>
      </c>
      <c r="M106" s="26">
        <f t="shared" si="47"/>
        <v>0.38411371237458192</v>
      </c>
      <c r="N106" s="26">
        <f t="shared" si="47"/>
        <v>0.38055003313452623</v>
      </c>
      <c r="O106" s="26">
        <f t="shared" si="47"/>
        <v>0.38344735524778906</v>
      </c>
      <c r="P106" s="26">
        <f t="shared" si="47"/>
        <v>0.38219633943427622</v>
      </c>
      <c r="Q106" s="26">
        <f t="shared" si="47"/>
        <v>0.37720759746751081</v>
      </c>
      <c r="R106" s="26">
        <f t="shared" si="47"/>
        <v>0.32218191589412876</v>
      </c>
      <c r="S106" s="26">
        <f t="shared" si="47"/>
        <v>0.34171008274593934</v>
      </c>
      <c r="T106" s="26">
        <f t="shared" si="47"/>
        <v>0.33801328502415456</v>
      </c>
      <c r="U106" s="26">
        <f t="shared" si="47"/>
        <v>0.34784081287044871</v>
      </c>
      <c r="V106" s="26">
        <f t="shared" si="47"/>
        <v>0.34954407294832823</v>
      </c>
      <c r="W106" s="26">
        <f t="shared" si="47"/>
        <v>0.35698781098680915</v>
      </c>
      <c r="X106" s="26">
        <f t="shared" si="47"/>
        <v>0.36206604572396273</v>
      </c>
      <c r="Y106" s="26">
        <f t="shared" si="47"/>
        <v>0.36207184628237254</v>
      </c>
      <c r="Z106" s="26">
        <f t="shared" si="47"/>
        <v>0.35323045616415127</v>
      </c>
      <c r="AA106" s="26">
        <f t="shared" si="47"/>
        <v>0.35704629942548155</v>
      </c>
      <c r="AB106" s="26">
        <f t="shared" si="47"/>
        <v>0.3588363880948377</v>
      </c>
      <c r="AC106" s="28"/>
    </row>
    <row r="107" spans="1:29" s="31" customFormat="1" ht="12.95" customHeight="1" x14ac:dyDescent="0.2">
      <c r="A107" s="120"/>
      <c r="B107" s="131"/>
      <c r="C107" s="25" t="s">
        <v>47</v>
      </c>
      <c r="D107" s="25"/>
      <c r="E107" s="26">
        <f>E103/(SQRT(E103*E103+E104*E104))</f>
        <v>0.94646990636040118</v>
      </c>
      <c r="F107" s="26">
        <f t="shared" ref="F107:AB107" si="48">F103/(SQRT(F103*F103+F104*F104))</f>
        <v>0.9467307734639151</v>
      </c>
      <c r="G107" s="26">
        <f t="shared" si="48"/>
        <v>0.94747652927407167</v>
      </c>
      <c r="H107" s="26">
        <f t="shared" si="48"/>
        <v>0.9473390555079485</v>
      </c>
      <c r="I107" s="26">
        <f t="shared" si="48"/>
        <v>0.94780994063634638</v>
      </c>
      <c r="J107" s="26">
        <f t="shared" si="48"/>
        <v>0.9480250590072089</v>
      </c>
      <c r="K107" s="26">
        <f t="shared" si="48"/>
        <v>0.94074840232403167</v>
      </c>
      <c r="L107" s="26">
        <f t="shared" si="48"/>
        <v>0.93414714443041702</v>
      </c>
      <c r="M107" s="26">
        <f t="shared" si="48"/>
        <v>0.93350242578818332</v>
      </c>
      <c r="N107" s="26">
        <f t="shared" si="48"/>
        <v>0.93461277549081323</v>
      </c>
      <c r="O107" s="26">
        <f t="shared" si="48"/>
        <v>0.9337105303250125</v>
      </c>
      <c r="P107" s="26">
        <f t="shared" si="48"/>
        <v>0.93410062352760903</v>
      </c>
      <c r="Q107" s="26">
        <f t="shared" si="48"/>
        <v>0.93564834645411521</v>
      </c>
      <c r="R107" s="26">
        <f t="shared" si="48"/>
        <v>0.95181944226296933</v>
      </c>
      <c r="S107" s="26">
        <f t="shared" si="48"/>
        <v>0.94627845248077125</v>
      </c>
      <c r="T107" s="26">
        <f t="shared" si="48"/>
        <v>0.94734484820937392</v>
      </c>
      <c r="U107" s="26">
        <f t="shared" si="48"/>
        <v>0.94449248099775596</v>
      </c>
      <c r="V107" s="26">
        <f t="shared" si="48"/>
        <v>0.9439924763468911</v>
      </c>
      <c r="W107" s="26">
        <f t="shared" si="48"/>
        <v>0.94178815356989076</v>
      </c>
      <c r="X107" s="26">
        <f t="shared" si="48"/>
        <v>0.94026672876476058</v>
      </c>
      <c r="Y107" s="26">
        <f t="shared" si="48"/>
        <v>0.94026498289002935</v>
      </c>
      <c r="Z107" s="26">
        <f t="shared" si="48"/>
        <v>0.94290469671395738</v>
      </c>
      <c r="AA107" s="26">
        <f t="shared" si="48"/>
        <v>0.94177071115564925</v>
      </c>
      <c r="AB107" s="26">
        <f t="shared" si="48"/>
        <v>0.94123595976022034</v>
      </c>
      <c r="AC107" s="28"/>
    </row>
    <row r="108" spans="1:29" ht="12.95" customHeight="1" x14ac:dyDescent="0.2">
      <c r="A108" s="140" t="s">
        <v>86</v>
      </c>
      <c r="B108" s="121" t="s">
        <v>87</v>
      </c>
      <c r="C108" s="29" t="s">
        <v>34</v>
      </c>
      <c r="D108" s="29" t="s">
        <v>35</v>
      </c>
      <c r="E108" s="19">
        <v>38.200000000000003</v>
      </c>
      <c r="F108" s="19">
        <v>38.200000000000003</v>
      </c>
      <c r="G108" s="19">
        <v>38.200000000000003</v>
      </c>
      <c r="H108" s="19">
        <v>38.200000000000003</v>
      </c>
      <c r="I108" s="19">
        <v>38.200000000000003</v>
      </c>
      <c r="J108" s="19">
        <v>38.200000000000003</v>
      </c>
      <c r="K108" s="19">
        <v>38.200000000000003</v>
      </c>
      <c r="L108" s="19">
        <v>38.200000000000003</v>
      </c>
      <c r="M108" s="19">
        <v>38.200000000000003</v>
      </c>
      <c r="N108" s="19">
        <v>38.200000000000003</v>
      </c>
      <c r="O108" s="19">
        <v>38.200000000000003</v>
      </c>
      <c r="P108" s="19">
        <v>38.200000000000003</v>
      </c>
      <c r="Q108" s="19">
        <v>38.200000000000003</v>
      </c>
      <c r="R108" s="19">
        <v>38.200000000000003</v>
      </c>
      <c r="S108" s="19">
        <v>38.200000000000003</v>
      </c>
      <c r="T108" s="19">
        <v>38.200000000000003</v>
      </c>
      <c r="U108" s="19">
        <v>38.200000000000003</v>
      </c>
      <c r="V108" s="19">
        <v>38.200000000000003</v>
      </c>
      <c r="W108" s="19">
        <v>38.200000000000003</v>
      </c>
      <c r="X108" s="19">
        <v>38.200000000000003</v>
      </c>
      <c r="Y108" s="19">
        <v>38.200000000000003</v>
      </c>
      <c r="Z108" s="19">
        <v>38.200000000000003</v>
      </c>
      <c r="AA108" s="19">
        <v>38.200000000000003</v>
      </c>
      <c r="AB108" s="19">
        <v>38.200000000000003</v>
      </c>
      <c r="AC108" s="32"/>
    </row>
    <row r="109" spans="1:29" ht="12.95" customHeight="1" x14ac:dyDescent="0.2">
      <c r="A109" s="119"/>
      <c r="B109" s="130"/>
      <c r="C109" s="21" t="s">
        <v>37</v>
      </c>
      <c r="D109" s="21" t="s">
        <v>38</v>
      </c>
      <c r="E109" s="22">
        <f>'[1]ПС Вахск.'!$J5/1000</f>
        <v>5.3220000000000001</v>
      </c>
      <c r="F109" s="22">
        <f>'[1]ПС Вахск.'!$J6/1000</f>
        <v>5.3250000000000002</v>
      </c>
      <c r="G109" s="22">
        <f>'[1]ПС Вахск.'!$J7/1000</f>
        <v>5.3339999999999996</v>
      </c>
      <c r="H109" s="22">
        <f>'[1]ПС Вахск.'!$J8/1000</f>
        <v>5.3339999999999996</v>
      </c>
      <c r="I109" s="22">
        <f>'[1]ПС Вахск.'!$J9/1000</f>
        <v>5.33</v>
      </c>
      <c r="J109" s="22">
        <f>'[1]ПС Вахск.'!$J10/1000</f>
        <v>5.3339999999999996</v>
      </c>
      <c r="K109" s="22">
        <f>'[1]ПС Вахск.'!$J11/1000</f>
        <v>6.4809999999999999</v>
      </c>
      <c r="L109" s="22">
        <f>'[1]ПС Вахск.'!$J12/1000</f>
        <v>7.274</v>
      </c>
      <c r="M109" s="22">
        <f>'[1]ПС Вахск.'!$J13/1000</f>
        <v>7.258</v>
      </c>
      <c r="N109" s="22">
        <f>'[1]ПС Вахск.'!$J14/1000</f>
        <v>7.2869999999999999</v>
      </c>
      <c r="O109" s="22">
        <f>'[1]ПС Вахск.'!$J15/1000</f>
        <v>7.27</v>
      </c>
      <c r="P109" s="22">
        <f>'[1]ПС Вахск.'!$J16/1000</f>
        <v>7.274</v>
      </c>
      <c r="Q109" s="22">
        <f>'[1]ПС Вахск.'!$J17/1000</f>
        <v>7.27</v>
      </c>
      <c r="R109" s="22">
        <f>'[1]ПС Вахск.'!$J18/1000</f>
        <v>5.7539999999999996</v>
      </c>
      <c r="S109" s="22">
        <f>'[1]ПС Вахск.'!$J19/1000</f>
        <v>4.7300000000000004</v>
      </c>
      <c r="T109" s="22">
        <f>'[1]ПС Вахск.'!$J20/1000</f>
        <v>5.1989999999999998</v>
      </c>
      <c r="U109" s="22">
        <f>'[1]ПС Вахск.'!$J21/1000</f>
        <v>7.3380000000000001</v>
      </c>
      <c r="V109" s="22">
        <f>'[1]ПС Вахск.'!$J22/1000</f>
        <v>7.3330000000000002</v>
      </c>
      <c r="W109" s="22">
        <f>'[1]ПС Вахск.'!$J23/1000</f>
        <v>7.3620000000000001</v>
      </c>
      <c r="X109" s="22">
        <f>'[1]ПС Вахск.'!$J24/1000</f>
        <v>7.3760000000000003</v>
      </c>
      <c r="Y109" s="22">
        <f>'[1]ПС Вахск.'!$J25/1000</f>
        <v>7.3869999999999996</v>
      </c>
      <c r="Z109" s="22">
        <f>'[1]ПС Вахск.'!$J26/1000</f>
        <v>7.3250000000000002</v>
      </c>
      <c r="AA109" s="22">
        <f>'[1]ПС Вахск.'!$J27/1000</f>
        <v>7.3330000000000002</v>
      </c>
      <c r="AB109" s="22">
        <f>'[1]ПС Вахск.'!$J28/1000</f>
        <v>7.3419999999999996</v>
      </c>
      <c r="AC109" s="23"/>
    </row>
    <row r="110" spans="1:29" ht="12.95" customHeight="1" x14ac:dyDescent="0.2">
      <c r="A110" s="119"/>
      <c r="B110" s="130"/>
      <c r="C110" s="21" t="s">
        <v>40</v>
      </c>
      <c r="D110" s="21" t="s">
        <v>41</v>
      </c>
      <c r="E110" s="22">
        <f>'[1]ПС Вахск.'!$J37/1000</f>
        <v>2.3519999999999999</v>
      </c>
      <c r="F110" s="22">
        <f>'[1]ПС Вахск.'!$J38/1000</f>
        <v>2.36</v>
      </c>
      <c r="G110" s="22">
        <f>'[1]ПС Вахск.'!$J39/1000</f>
        <v>2.3570000000000002</v>
      </c>
      <c r="H110" s="22">
        <f>'[1]ПС Вахск.'!$J40/1000</f>
        <v>2.3559999999999999</v>
      </c>
      <c r="I110" s="22">
        <f>'[1]ПС Вахск.'!$J41/1000</f>
        <v>2.3479999999999999</v>
      </c>
      <c r="J110" s="22">
        <f>'[1]ПС Вахск.'!$J42/1000</f>
        <v>2.3559999999999999</v>
      </c>
      <c r="K110" s="22">
        <f>'[1]ПС Вахск.'!$J43/1000</f>
        <v>2.419</v>
      </c>
      <c r="L110" s="22">
        <f>'[1]ПС Вахск.'!$J44/1000</f>
        <v>2.5329999999999999</v>
      </c>
      <c r="M110" s="22">
        <f>'[1]ПС Вахск.'!$J45/1000</f>
        <v>2.5409999999999999</v>
      </c>
      <c r="N110" s="22">
        <f>'[1]ПС Вахск.'!$J46/1000</f>
        <v>2.5569999999999999</v>
      </c>
      <c r="O110" s="22">
        <f>'[1]ПС Вахск.'!$J47/1000</f>
        <v>2.5369999999999999</v>
      </c>
      <c r="P110" s="22">
        <f>'[1]ПС Вахск.'!$J48/1000</f>
        <v>2.5369999999999999</v>
      </c>
      <c r="Q110" s="22">
        <f>'[1]ПС Вахск.'!$J49/1000</f>
        <v>2.528</v>
      </c>
      <c r="R110" s="22">
        <f>'[1]ПС Вахск.'!$J50/1000</f>
        <v>2.407</v>
      </c>
      <c r="S110" s="22">
        <f>'[1]ПС Вахск.'!$J51/1000</f>
        <v>2.2469999999999999</v>
      </c>
      <c r="T110" s="22">
        <f>'[1]ПС Вахск.'!$J52/1000</f>
        <v>2.2850000000000001</v>
      </c>
      <c r="U110" s="22">
        <f>'[1]ПС Вахск.'!$J53/1000</f>
        <v>2.6160000000000001</v>
      </c>
      <c r="V110" s="22">
        <f>'[1]ПС Вахск.'!$J54/1000</f>
        <v>2.6339999999999999</v>
      </c>
      <c r="W110" s="22">
        <f>'[1]ПС Вахск.'!$J55/1000</f>
        <v>2.6749999999999998</v>
      </c>
      <c r="X110" s="22">
        <f>'[1]ПС Вахск.'!$J56/1000</f>
        <v>2.7050000000000001</v>
      </c>
      <c r="Y110" s="22">
        <f>'[1]ПС Вахск.'!$J57/1000</f>
        <v>2.722</v>
      </c>
      <c r="Z110" s="22">
        <f>'[1]ПС Вахск.'!$J58/1000</f>
        <v>2.637</v>
      </c>
      <c r="AA110" s="22">
        <f>'[1]ПС Вахск.'!$J59/1000</f>
        <v>2.6589999999999998</v>
      </c>
      <c r="AB110" s="22">
        <f>'[1]ПС Вахск.'!$J60/1000</f>
        <v>2.6579999999999999</v>
      </c>
      <c r="AC110" s="23"/>
    </row>
    <row r="111" spans="1:29" ht="12.95" customHeight="1" x14ac:dyDescent="0.2">
      <c r="A111" s="119"/>
      <c r="B111" s="130"/>
      <c r="C111" s="21" t="s">
        <v>43</v>
      </c>
      <c r="D111" s="21" t="s">
        <v>44</v>
      </c>
      <c r="E111" s="24">
        <f>ROUND(1000*SQRT(E109*E109+E110*E110)/(SQRT(3)*E108),1)</f>
        <v>87.9</v>
      </c>
      <c r="F111" s="24">
        <f t="shared" ref="F111:AB111" si="49">ROUND(1000*SQRT(F109*F109+F110*F110)/(SQRT(3)*F108),1)</f>
        <v>88</v>
      </c>
      <c r="G111" s="24">
        <f t="shared" si="49"/>
        <v>88.1</v>
      </c>
      <c r="H111" s="24">
        <f t="shared" si="49"/>
        <v>88.1</v>
      </c>
      <c r="I111" s="24">
        <f t="shared" si="49"/>
        <v>88</v>
      </c>
      <c r="J111" s="24">
        <f t="shared" si="49"/>
        <v>88.1</v>
      </c>
      <c r="K111" s="24">
        <f t="shared" si="49"/>
        <v>104.6</v>
      </c>
      <c r="L111" s="24">
        <f t="shared" si="49"/>
        <v>116.4</v>
      </c>
      <c r="M111" s="24">
        <f t="shared" si="49"/>
        <v>116.2</v>
      </c>
      <c r="N111" s="24">
        <f t="shared" si="49"/>
        <v>116.7</v>
      </c>
      <c r="O111" s="24">
        <f t="shared" si="49"/>
        <v>116.4</v>
      </c>
      <c r="P111" s="24">
        <f t="shared" si="49"/>
        <v>116.4</v>
      </c>
      <c r="Q111" s="24">
        <f t="shared" si="49"/>
        <v>116.3</v>
      </c>
      <c r="R111" s="24">
        <f t="shared" si="49"/>
        <v>94.3</v>
      </c>
      <c r="S111" s="24">
        <f t="shared" si="49"/>
        <v>79.099999999999994</v>
      </c>
      <c r="T111" s="24">
        <f t="shared" si="49"/>
        <v>85.8</v>
      </c>
      <c r="U111" s="24">
        <f t="shared" si="49"/>
        <v>117.7</v>
      </c>
      <c r="V111" s="24">
        <f t="shared" si="49"/>
        <v>117.8</v>
      </c>
      <c r="W111" s="24">
        <f t="shared" si="49"/>
        <v>118.4</v>
      </c>
      <c r="X111" s="24">
        <f t="shared" si="49"/>
        <v>118.7</v>
      </c>
      <c r="Y111" s="24">
        <f t="shared" si="49"/>
        <v>119</v>
      </c>
      <c r="Z111" s="24">
        <f t="shared" si="49"/>
        <v>117.7</v>
      </c>
      <c r="AA111" s="24">
        <f t="shared" si="49"/>
        <v>117.9</v>
      </c>
      <c r="AB111" s="24">
        <f t="shared" si="49"/>
        <v>118</v>
      </c>
      <c r="AC111" s="23"/>
    </row>
    <row r="112" spans="1:29" s="31" customFormat="1" ht="12.95" customHeight="1" x14ac:dyDescent="0.2">
      <c r="A112" s="119"/>
      <c r="B112" s="130"/>
      <c r="C112" s="25" t="s">
        <v>46</v>
      </c>
      <c r="D112" s="25"/>
      <c r="E112" s="26">
        <f>E110/E109</f>
        <v>0.44193912063134155</v>
      </c>
      <c r="F112" s="26">
        <f t="shared" ref="F112:AB112" si="50">F110/F109</f>
        <v>0.44319248826291074</v>
      </c>
      <c r="G112" s="26">
        <f t="shared" si="50"/>
        <v>0.44188226471691044</v>
      </c>
      <c r="H112" s="26">
        <f t="shared" si="50"/>
        <v>0.44169478815148105</v>
      </c>
      <c r="I112" s="26">
        <f t="shared" si="50"/>
        <v>0.44052532833020636</v>
      </c>
      <c r="J112" s="26">
        <f t="shared" si="50"/>
        <v>0.44169478815148105</v>
      </c>
      <c r="K112" s="26">
        <f t="shared" si="50"/>
        <v>0.37324486961888598</v>
      </c>
      <c r="L112" s="26">
        <f t="shared" si="50"/>
        <v>0.34822656035193839</v>
      </c>
      <c r="M112" s="26">
        <f t="shared" si="50"/>
        <v>0.350096445301736</v>
      </c>
      <c r="N112" s="26">
        <f t="shared" si="50"/>
        <v>0.35089886098531631</v>
      </c>
      <c r="O112" s="26">
        <f t="shared" si="50"/>
        <v>0.34896836313617607</v>
      </c>
      <c r="P112" s="26">
        <f t="shared" si="50"/>
        <v>0.34877646411877922</v>
      </c>
      <c r="Q112" s="26">
        <f t="shared" si="50"/>
        <v>0.34773039889958735</v>
      </c>
      <c r="R112" s="26">
        <f t="shared" si="50"/>
        <v>0.41831769204031982</v>
      </c>
      <c r="S112" s="26">
        <f t="shared" si="50"/>
        <v>0.47505285412262149</v>
      </c>
      <c r="T112" s="26">
        <f t="shared" si="50"/>
        <v>0.43950759761492597</v>
      </c>
      <c r="U112" s="26">
        <f t="shared" si="50"/>
        <v>0.35650040883074408</v>
      </c>
      <c r="V112" s="26">
        <f t="shared" si="50"/>
        <v>0.35919814537024408</v>
      </c>
      <c r="W112" s="26">
        <f t="shared" si="50"/>
        <v>0.3633523499049171</v>
      </c>
      <c r="X112" s="26">
        <f t="shared" si="50"/>
        <v>0.36672993492407807</v>
      </c>
      <c r="Y112" s="26">
        <f t="shared" si="50"/>
        <v>0.368485176661703</v>
      </c>
      <c r="Z112" s="26">
        <f t="shared" si="50"/>
        <v>0.36</v>
      </c>
      <c r="AA112" s="26">
        <f t="shared" si="50"/>
        <v>0.36260739124505653</v>
      </c>
      <c r="AB112" s="26">
        <f t="shared" si="50"/>
        <v>0.3620266957232362</v>
      </c>
      <c r="AC112" s="28"/>
    </row>
    <row r="113" spans="1:32" s="31" customFormat="1" ht="12.95" customHeight="1" x14ac:dyDescent="0.2">
      <c r="A113" s="120"/>
      <c r="B113" s="131"/>
      <c r="C113" s="25" t="s">
        <v>47</v>
      </c>
      <c r="D113" s="25"/>
      <c r="E113" s="26">
        <f>E109/(SQRT(E109*E109+E110*E110))</f>
        <v>0.91466000597176611</v>
      </c>
      <c r="F113" s="26">
        <f t="shared" ref="F113:AB113" si="51">F109/(SQRT(F109*F109+F110*F110))</f>
        <v>0.91423584254621137</v>
      </c>
      <c r="G113" s="26">
        <f t="shared" si="51"/>
        <v>0.91467923259082162</v>
      </c>
      <c r="H113" s="26">
        <f t="shared" si="51"/>
        <v>0.9147426214625558</v>
      </c>
      <c r="I113" s="26">
        <f t="shared" si="51"/>
        <v>0.91513772445269725</v>
      </c>
      <c r="J113" s="26">
        <f t="shared" si="51"/>
        <v>0.9147426214625558</v>
      </c>
      <c r="K113" s="26">
        <f t="shared" si="51"/>
        <v>0.93686866834793381</v>
      </c>
      <c r="L113" s="26">
        <f t="shared" si="51"/>
        <v>0.94437938639328978</v>
      </c>
      <c r="M113" s="26">
        <f t="shared" si="51"/>
        <v>0.94382996999752444</v>
      </c>
      <c r="N113" s="26">
        <f t="shared" si="51"/>
        <v>0.9435935943992797</v>
      </c>
      <c r="O113" s="26">
        <f t="shared" si="51"/>
        <v>0.94416166456657247</v>
      </c>
      <c r="P113" s="26">
        <f t="shared" si="51"/>
        <v>0.94421801760668611</v>
      </c>
      <c r="Q113" s="26">
        <f t="shared" si="51"/>
        <v>0.94452483689618016</v>
      </c>
      <c r="R113" s="26">
        <f t="shared" si="51"/>
        <v>0.92253525483721455</v>
      </c>
      <c r="S113" s="26">
        <f t="shared" si="51"/>
        <v>0.90325900115279856</v>
      </c>
      <c r="T113" s="26">
        <f t="shared" si="51"/>
        <v>0.91548112863660269</v>
      </c>
      <c r="U113" s="26">
        <f t="shared" si="51"/>
        <v>0.94193343309417843</v>
      </c>
      <c r="V113" s="26">
        <f t="shared" si="51"/>
        <v>0.94112767852649681</v>
      </c>
      <c r="W113" s="26">
        <f t="shared" si="51"/>
        <v>0.9398791260137539</v>
      </c>
      <c r="X113" s="26">
        <f t="shared" si="51"/>
        <v>0.93885711564918028</v>
      </c>
      <c r="Y113" s="26">
        <f t="shared" si="51"/>
        <v>0.93832359705558044</v>
      </c>
      <c r="Z113" s="26">
        <f t="shared" si="51"/>
        <v>0.94088741186872682</v>
      </c>
      <c r="AA113" s="26">
        <f t="shared" si="51"/>
        <v>0.94010371392213121</v>
      </c>
      <c r="AB113" s="26">
        <f t="shared" si="51"/>
        <v>0.9402785719999831</v>
      </c>
      <c r="AC113" s="28"/>
    </row>
    <row r="114" spans="1:32" ht="12.95" customHeight="1" x14ac:dyDescent="0.2">
      <c r="A114" s="140" t="s">
        <v>88</v>
      </c>
      <c r="B114" s="121" t="s">
        <v>89</v>
      </c>
      <c r="C114" s="29" t="s">
        <v>34</v>
      </c>
      <c r="D114" s="29" t="s">
        <v>35</v>
      </c>
      <c r="E114" s="19">
        <v>38.200000000000003</v>
      </c>
      <c r="F114" s="19">
        <v>38.200000000000003</v>
      </c>
      <c r="G114" s="19">
        <v>38.200000000000003</v>
      </c>
      <c r="H114" s="19">
        <v>38.200000000000003</v>
      </c>
      <c r="I114" s="19">
        <v>38.200000000000003</v>
      </c>
      <c r="J114" s="19">
        <v>38.200000000000003</v>
      </c>
      <c r="K114" s="19">
        <v>38.200000000000003</v>
      </c>
      <c r="L114" s="19">
        <v>38.200000000000003</v>
      </c>
      <c r="M114" s="19">
        <v>38.200000000000003</v>
      </c>
      <c r="N114" s="19">
        <v>38.200000000000003</v>
      </c>
      <c r="O114" s="19">
        <v>38.200000000000003</v>
      </c>
      <c r="P114" s="19">
        <v>38.200000000000003</v>
      </c>
      <c r="Q114" s="19">
        <v>38.200000000000003</v>
      </c>
      <c r="R114" s="19">
        <v>38.200000000000003</v>
      </c>
      <c r="S114" s="19">
        <v>38.200000000000003</v>
      </c>
      <c r="T114" s="19">
        <v>38.200000000000003</v>
      </c>
      <c r="U114" s="19">
        <v>38.200000000000003</v>
      </c>
      <c r="V114" s="19">
        <v>38.200000000000003</v>
      </c>
      <c r="W114" s="19">
        <v>38.200000000000003</v>
      </c>
      <c r="X114" s="19">
        <v>38.200000000000003</v>
      </c>
      <c r="Y114" s="19">
        <v>38.200000000000003</v>
      </c>
      <c r="Z114" s="19">
        <v>38.200000000000003</v>
      </c>
      <c r="AA114" s="19">
        <v>38.200000000000003</v>
      </c>
      <c r="AB114" s="19">
        <v>38.200000000000003</v>
      </c>
      <c r="AC114" s="32"/>
    </row>
    <row r="115" spans="1:32" ht="12.95" customHeight="1" x14ac:dyDescent="0.2">
      <c r="A115" s="119"/>
      <c r="B115" s="130"/>
      <c r="C115" s="21" t="s">
        <v>37</v>
      </c>
      <c r="D115" s="21" t="s">
        <v>38</v>
      </c>
      <c r="E115" s="47">
        <f>'[1]ПС Вахск.'!$I5/1000</f>
        <v>0</v>
      </c>
      <c r="F115" s="47">
        <f>'[1]ПС Вахск.'!$I6/1000</f>
        <v>0</v>
      </c>
      <c r="G115" s="47">
        <f>'[1]ПС Вахск.'!$I7/1000</f>
        <v>0</v>
      </c>
      <c r="H115" s="47">
        <f>'[1]ПС Вахск.'!$I8/1000</f>
        <v>0</v>
      </c>
      <c r="I115" s="47">
        <f>'[1]ПС Вахск.'!$I9/1000</f>
        <v>0</v>
      </c>
      <c r="J115" s="47">
        <f>'[1]ПС Вахск.'!$I10/1000</f>
        <v>0</v>
      </c>
      <c r="K115" s="47">
        <f>'[1]ПС Вахск.'!$I11/1000</f>
        <v>0</v>
      </c>
      <c r="L115" s="47">
        <f>'[1]ПС Вахск.'!$I12/1000</f>
        <v>0</v>
      </c>
      <c r="M115" s="47">
        <f>'[1]ПС Вахск.'!$I13/1000</f>
        <v>0</v>
      </c>
      <c r="N115" s="47">
        <f>'[1]ПС Вахск.'!$I14/1000</f>
        <v>0</v>
      </c>
      <c r="O115" s="47">
        <f>'[1]ПС Вахск.'!$I15/1000</f>
        <v>0</v>
      </c>
      <c r="P115" s="47">
        <f>'[1]ПС Вахск.'!$I16/1000</f>
        <v>0</v>
      </c>
      <c r="Q115" s="47">
        <f>'[1]ПС Вахск.'!$I17/1000</f>
        <v>0</v>
      </c>
      <c r="R115" s="47">
        <f>'[1]ПС Вахск.'!$I18/1000</f>
        <v>0</v>
      </c>
      <c r="S115" s="47">
        <f>'[1]ПС Вахск.'!$I19/1000</f>
        <v>0</v>
      </c>
      <c r="T115" s="47">
        <f>'[1]ПС Вахск.'!$I20/1000</f>
        <v>0</v>
      </c>
      <c r="U115" s="47">
        <f>'[1]ПС Вахск.'!$I21/1000</f>
        <v>0</v>
      </c>
      <c r="V115" s="47">
        <f>'[1]ПС Вахск.'!$I22/1000</f>
        <v>0</v>
      </c>
      <c r="W115" s="47">
        <f>'[1]ПС Вахск.'!$I23/1000</f>
        <v>0</v>
      </c>
      <c r="X115" s="47">
        <f>'[1]ПС Вахск.'!$I24/1000</f>
        <v>0</v>
      </c>
      <c r="Y115" s="47">
        <f>'[1]ПС Вахск.'!$I25/1000</f>
        <v>0</v>
      </c>
      <c r="Z115" s="47">
        <f>'[1]ПС Вахск.'!$I26/1000</f>
        <v>0</v>
      </c>
      <c r="AA115" s="47">
        <f>'[1]ПС Вахск.'!$I27/1000</f>
        <v>0</v>
      </c>
      <c r="AB115" s="47">
        <f>'[1]ПС Вахск.'!$I28/1000</f>
        <v>0</v>
      </c>
      <c r="AC115" s="23"/>
      <c r="AE115" s="45"/>
      <c r="AF115" s="45"/>
    </row>
    <row r="116" spans="1:32" ht="12.75" customHeight="1" x14ac:dyDescent="0.2">
      <c r="A116" s="119"/>
      <c r="B116" s="130"/>
      <c r="C116" s="21" t="s">
        <v>40</v>
      </c>
      <c r="D116" s="21" t="s">
        <v>41</v>
      </c>
      <c r="E116" s="48">
        <f>'[1]ПС Вахск.'!$I37/1000</f>
        <v>-9.6000000000000002E-2</v>
      </c>
      <c r="F116" s="48">
        <f>'[1]ПС Вахск.'!$I38/1000</f>
        <v>-9.7000000000000003E-2</v>
      </c>
      <c r="G116" s="48">
        <f>'[1]ПС Вахск.'!$I39/1000</f>
        <v>-0.10100000000000001</v>
      </c>
      <c r="H116" s="48">
        <f>'[1]ПС Вахск.'!$I40/1000</f>
        <v>-9.6000000000000002E-2</v>
      </c>
      <c r="I116" s="48">
        <f>'[1]ПС Вахск.'!$I41/1000</f>
        <v>-9.7000000000000003E-2</v>
      </c>
      <c r="J116" s="48">
        <f>'[1]ПС Вахск.'!$I42/1000</f>
        <v>-9.6000000000000002E-2</v>
      </c>
      <c r="K116" s="48">
        <f>'[1]ПС Вахск.'!$I43/1000</f>
        <v>-9.7000000000000003E-2</v>
      </c>
      <c r="L116" s="48">
        <f>'[1]ПС Вахск.'!$I44/1000</f>
        <v>-9.7000000000000003E-2</v>
      </c>
      <c r="M116" s="48">
        <f>'[1]ПС Вахск.'!$I45/1000</f>
        <v>-9.6000000000000002E-2</v>
      </c>
      <c r="N116" s="48">
        <f>'[1]ПС Вахск.'!$I46/1000</f>
        <v>-0.10100000000000001</v>
      </c>
      <c r="O116" s="48">
        <f>'[1]ПС Вахск.'!$I47/1000</f>
        <v>-9.7000000000000003E-2</v>
      </c>
      <c r="P116" s="49">
        <f>'[1]ПС Вахск.'!$I48/1000</f>
        <v>-9.6000000000000002E-2</v>
      </c>
      <c r="Q116" s="48">
        <f>'[1]ПС Вахск.'!$I49/1000</f>
        <v>-9.7000000000000003E-2</v>
      </c>
      <c r="R116" s="48">
        <f>'[1]ПС Вахск.'!$I50/1000</f>
        <v>-9.6000000000000002E-2</v>
      </c>
      <c r="S116" s="48">
        <f>'[1]ПС Вахск.'!$I51/1000</f>
        <v>-9.7000000000000003E-2</v>
      </c>
      <c r="T116" s="48">
        <f>'[1]ПС Вахск.'!$I52/1000</f>
        <v>-9.7000000000000003E-2</v>
      </c>
      <c r="U116" s="48">
        <f>'[1]ПС Вахск.'!$I53/1000</f>
        <v>-9.6000000000000002E-2</v>
      </c>
      <c r="V116" s="48">
        <f>'[1]ПС Вахск.'!$I54/1000</f>
        <v>-9.7000000000000003E-2</v>
      </c>
      <c r="W116" s="48">
        <f>'[1]ПС Вахск.'!$I55/1000</f>
        <v>-9.6000000000000002E-2</v>
      </c>
      <c r="X116" s="48">
        <f>'[1]ПС Вахск.'!$I56/1000</f>
        <v>-9.7000000000000003E-2</v>
      </c>
      <c r="Y116" s="48">
        <f>'[1]ПС Вахск.'!$I57/1000</f>
        <v>-9.7000000000000003E-2</v>
      </c>
      <c r="Z116" s="48">
        <f>'[1]ПС Вахск.'!$I58/1000</f>
        <v>-9.6000000000000002E-2</v>
      </c>
      <c r="AA116" s="48">
        <f>'[1]ПС Вахск.'!$I59/1000</f>
        <v>-9.7000000000000003E-2</v>
      </c>
      <c r="AB116" s="48">
        <f>'[1]ПС Вахск.'!$I60/1000</f>
        <v>-9.6000000000000002E-2</v>
      </c>
      <c r="AC116" s="23"/>
      <c r="AE116" s="45"/>
      <c r="AF116" s="45"/>
    </row>
    <row r="117" spans="1:32" ht="12.95" customHeight="1" x14ac:dyDescent="0.2">
      <c r="A117" s="119"/>
      <c r="B117" s="130"/>
      <c r="C117" s="21" t="s">
        <v>43</v>
      </c>
      <c r="D117" s="21" t="s">
        <v>44</v>
      </c>
      <c r="E117" s="50">
        <f>ROUND(1000*SQRT(E115*E115+E116*E116)/(SQRT(3)*E114),1)</f>
        <v>1.5</v>
      </c>
      <c r="F117" s="50">
        <f t="shared" ref="F117:AB117" si="52">ROUND(1000*SQRT(F115*F115+F116*F116)/(SQRT(3)*F114),1)</f>
        <v>1.5</v>
      </c>
      <c r="G117" s="50">
        <f t="shared" si="52"/>
        <v>1.5</v>
      </c>
      <c r="H117" s="50">
        <f t="shared" si="52"/>
        <v>1.5</v>
      </c>
      <c r="I117" s="50">
        <f t="shared" si="52"/>
        <v>1.5</v>
      </c>
      <c r="J117" s="50">
        <f t="shared" si="52"/>
        <v>1.5</v>
      </c>
      <c r="K117" s="50">
        <f t="shared" si="52"/>
        <v>1.5</v>
      </c>
      <c r="L117" s="50">
        <f t="shared" si="52"/>
        <v>1.5</v>
      </c>
      <c r="M117" s="50">
        <f t="shared" si="52"/>
        <v>1.5</v>
      </c>
      <c r="N117" s="50">
        <f t="shared" si="52"/>
        <v>1.5</v>
      </c>
      <c r="O117" s="50">
        <f t="shared" si="52"/>
        <v>1.5</v>
      </c>
      <c r="P117" s="50">
        <f t="shared" si="52"/>
        <v>1.5</v>
      </c>
      <c r="Q117" s="50">
        <f t="shared" si="52"/>
        <v>1.5</v>
      </c>
      <c r="R117" s="50">
        <f t="shared" si="52"/>
        <v>1.5</v>
      </c>
      <c r="S117" s="50">
        <f t="shared" si="52"/>
        <v>1.5</v>
      </c>
      <c r="T117" s="50">
        <f t="shared" si="52"/>
        <v>1.5</v>
      </c>
      <c r="U117" s="50">
        <f t="shared" si="52"/>
        <v>1.5</v>
      </c>
      <c r="V117" s="50">
        <f t="shared" si="52"/>
        <v>1.5</v>
      </c>
      <c r="W117" s="50">
        <f t="shared" si="52"/>
        <v>1.5</v>
      </c>
      <c r="X117" s="50">
        <f t="shared" si="52"/>
        <v>1.5</v>
      </c>
      <c r="Y117" s="50">
        <f t="shared" si="52"/>
        <v>1.5</v>
      </c>
      <c r="Z117" s="50">
        <f t="shared" si="52"/>
        <v>1.5</v>
      </c>
      <c r="AA117" s="50">
        <f t="shared" si="52"/>
        <v>1.5</v>
      </c>
      <c r="AB117" s="50">
        <f t="shared" si="52"/>
        <v>1.5</v>
      </c>
      <c r="AC117" s="23"/>
      <c r="AE117" s="45"/>
      <c r="AF117" s="45"/>
    </row>
    <row r="118" spans="1:32" s="31" customFormat="1" ht="12.95" customHeight="1" x14ac:dyDescent="0.2">
      <c r="A118" s="119"/>
      <c r="B118" s="130"/>
      <c r="C118" s="25" t="s">
        <v>46</v>
      </c>
      <c r="D118" s="25"/>
      <c r="E118" s="51">
        <f>IF(E115=0,0,IF(E116=0,0,E116/E115))</f>
        <v>0</v>
      </c>
      <c r="F118" s="51">
        <f>IF(F115=0,0,IF(F116=0,0,F116/F115))</f>
        <v>0</v>
      </c>
      <c r="G118" s="51">
        <f t="shared" ref="G118:AB118" si="53">IF(G115=0,0,IF(G116=0,0,G116/G115))</f>
        <v>0</v>
      </c>
      <c r="H118" s="51">
        <f t="shared" si="53"/>
        <v>0</v>
      </c>
      <c r="I118" s="51">
        <f t="shared" si="53"/>
        <v>0</v>
      </c>
      <c r="J118" s="51">
        <f t="shared" si="53"/>
        <v>0</v>
      </c>
      <c r="K118" s="51">
        <f t="shared" si="53"/>
        <v>0</v>
      </c>
      <c r="L118" s="51">
        <f t="shared" si="53"/>
        <v>0</v>
      </c>
      <c r="M118" s="51">
        <f t="shared" si="53"/>
        <v>0</v>
      </c>
      <c r="N118" s="51">
        <f t="shared" si="53"/>
        <v>0</v>
      </c>
      <c r="O118" s="51">
        <f t="shared" si="53"/>
        <v>0</v>
      </c>
      <c r="P118" s="52">
        <f>IF(P115=0,0,IF(P116=0,0,P116/P115))</f>
        <v>0</v>
      </c>
      <c r="Q118" s="51">
        <f t="shared" si="53"/>
        <v>0</v>
      </c>
      <c r="R118" s="51">
        <f t="shared" si="53"/>
        <v>0</v>
      </c>
      <c r="S118" s="51">
        <f t="shared" si="53"/>
        <v>0</v>
      </c>
      <c r="T118" s="51">
        <f t="shared" si="53"/>
        <v>0</v>
      </c>
      <c r="U118" s="51">
        <f t="shared" si="53"/>
        <v>0</v>
      </c>
      <c r="V118" s="51">
        <f t="shared" si="53"/>
        <v>0</v>
      </c>
      <c r="W118" s="51">
        <f t="shared" si="53"/>
        <v>0</v>
      </c>
      <c r="X118" s="51">
        <f t="shared" si="53"/>
        <v>0</v>
      </c>
      <c r="Y118" s="51">
        <f t="shared" si="53"/>
        <v>0</v>
      </c>
      <c r="Z118" s="51">
        <f t="shared" si="53"/>
        <v>0</v>
      </c>
      <c r="AA118" s="51">
        <f t="shared" si="53"/>
        <v>0</v>
      </c>
      <c r="AB118" s="51">
        <f t="shared" si="53"/>
        <v>0</v>
      </c>
      <c r="AC118" s="28"/>
      <c r="AD118" s="53"/>
    </row>
    <row r="119" spans="1:32" s="31" customFormat="1" ht="12.95" customHeight="1" x14ac:dyDescent="0.2">
      <c r="A119" s="120"/>
      <c r="B119" s="131"/>
      <c r="C119" s="25" t="s">
        <v>47</v>
      </c>
      <c r="D119" s="25"/>
      <c r="E119" s="51">
        <f>IF(E114=0,0,E115/(SQRT(E115*E115+E116*E116)))</f>
        <v>0</v>
      </c>
      <c r="F119" s="51">
        <f t="shared" ref="F119:AB119" si="54">IF(F114=0,0,F115/(SQRT(F115*F115+F116*F116)))</f>
        <v>0</v>
      </c>
      <c r="G119" s="51">
        <f t="shared" si="54"/>
        <v>0</v>
      </c>
      <c r="H119" s="51">
        <f t="shared" si="54"/>
        <v>0</v>
      </c>
      <c r="I119" s="51">
        <f t="shared" si="54"/>
        <v>0</v>
      </c>
      <c r="J119" s="51">
        <f t="shared" si="54"/>
        <v>0</v>
      </c>
      <c r="K119" s="51">
        <f t="shared" si="54"/>
        <v>0</v>
      </c>
      <c r="L119" s="51">
        <f t="shared" si="54"/>
        <v>0</v>
      </c>
      <c r="M119" s="51">
        <f t="shared" si="54"/>
        <v>0</v>
      </c>
      <c r="N119" s="51">
        <f t="shared" si="54"/>
        <v>0</v>
      </c>
      <c r="O119" s="51">
        <f t="shared" si="54"/>
        <v>0</v>
      </c>
      <c r="P119" s="26">
        <f t="shared" si="54"/>
        <v>0</v>
      </c>
      <c r="Q119" s="51">
        <f t="shared" si="54"/>
        <v>0</v>
      </c>
      <c r="R119" s="51">
        <f t="shared" si="54"/>
        <v>0</v>
      </c>
      <c r="S119" s="51">
        <f t="shared" si="54"/>
        <v>0</v>
      </c>
      <c r="T119" s="51">
        <f t="shared" si="54"/>
        <v>0</v>
      </c>
      <c r="U119" s="51">
        <f t="shared" si="54"/>
        <v>0</v>
      </c>
      <c r="V119" s="51">
        <f t="shared" si="54"/>
        <v>0</v>
      </c>
      <c r="W119" s="51">
        <f t="shared" si="54"/>
        <v>0</v>
      </c>
      <c r="X119" s="51">
        <f t="shared" si="54"/>
        <v>0</v>
      </c>
      <c r="Y119" s="51">
        <f t="shared" si="54"/>
        <v>0</v>
      </c>
      <c r="Z119" s="51">
        <f t="shared" si="54"/>
        <v>0</v>
      </c>
      <c r="AA119" s="51">
        <f t="shared" si="54"/>
        <v>0</v>
      </c>
      <c r="AB119" s="51">
        <f t="shared" si="54"/>
        <v>0</v>
      </c>
      <c r="AC119" s="28"/>
      <c r="AD119" s="53"/>
    </row>
    <row r="120" spans="1:32" ht="12.95" customHeight="1" x14ac:dyDescent="0.2">
      <c r="A120" s="140" t="s">
        <v>90</v>
      </c>
      <c r="B120" s="121" t="s">
        <v>91</v>
      </c>
      <c r="C120" s="29" t="s">
        <v>34</v>
      </c>
      <c r="D120" s="29" t="s">
        <v>35</v>
      </c>
      <c r="E120" s="19">
        <v>38.200000000000003</v>
      </c>
      <c r="F120" s="19">
        <v>38.200000000000003</v>
      </c>
      <c r="G120" s="19">
        <v>38.200000000000003</v>
      </c>
      <c r="H120" s="19">
        <v>38.200000000000003</v>
      </c>
      <c r="I120" s="19">
        <v>38.200000000000003</v>
      </c>
      <c r="J120" s="19">
        <v>38.200000000000003</v>
      </c>
      <c r="K120" s="19">
        <v>38.200000000000003</v>
      </c>
      <c r="L120" s="19">
        <v>38.200000000000003</v>
      </c>
      <c r="M120" s="19">
        <v>38.200000000000003</v>
      </c>
      <c r="N120" s="19">
        <v>38.200000000000003</v>
      </c>
      <c r="O120" s="19">
        <v>38.200000000000003</v>
      </c>
      <c r="P120" s="19">
        <v>38.200000000000003</v>
      </c>
      <c r="Q120" s="19">
        <v>38.200000000000003</v>
      </c>
      <c r="R120" s="19">
        <v>38.200000000000003</v>
      </c>
      <c r="S120" s="19">
        <v>38.200000000000003</v>
      </c>
      <c r="T120" s="19">
        <v>38.200000000000003</v>
      </c>
      <c r="U120" s="19">
        <v>38.200000000000003</v>
      </c>
      <c r="V120" s="19">
        <v>38.200000000000003</v>
      </c>
      <c r="W120" s="19">
        <v>38.200000000000003</v>
      </c>
      <c r="X120" s="19">
        <v>38.200000000000003</v>
      </c>
      <c r="Y120" s="19">
        <v>38.200000000000003</v>
      </c>
      <c r="Z120" s="19">
        <v>38.200000000000003</v>
      </c>
      <c r="AA120" s="19">
        <v>38.200000000000003</v>
      </c>
      <c r="AB120" s="19">
        <v>38.200000000000003</v>
      </c>
      <c r="AC120" s="32"/>
      <c r="AD120" s="53"/>
      <c r="AE120" s="45"/>
      <c r="AF120" s="45"/>
    </row>
    <row r="121" spans="1:32" ht="12.95" customHeight="1" x14ac:dyDescent="0.2">
      <c r="A121" s="119"/>
      <c r="B121" s="130"/>
      <c r="C121" s="21" t="s">
        <v>37</v>
      </c>
      <c r="D121" s="21" t="s">
        <v>38</v>
      </c>
      <c r="E121" s="47">
        <f>'[1]ПС Вахск.'!$L5/1000</f>
        <v>0</v>
      </c>
      <c r="F121" s="47">
        <f>'[1]ПС Вахск.'!$L6/1000</f>
        <v>0</v>
      </c>
      <c r="G121" s="47">
        <f>'[1]ПС Вахск.'!$L7/1000</f>
        <v>0</v>
      </c>
      <c r="H121" s="47">
        <f>'[1]ПС Вахск.'!$L8/1000</f>
        <v>0</v>
      </c>
      <c r="I121" s="47">
        <f>'[1]ПС Вахск.'!$L9/1000</f>
        <v>0</v>
      </c>
      <c r="J121" s="47">
        <f>'[1]ПС Вахск.'!$L10/1000</f>
        <v>0</v>
      </c>
      <c r="K121" s="47">
        <f>'[1]ПС Вахск.'!$L11/1000</f>
        <v>0</v>
      </c>
      <c r="L121" s="47">
        <f>'[1]ПС Вахск.'!$L12/1000</f>
        <v>0</v>
      </c>
      <c r="M121" s="47">
        <f>'[1]ПС Вахск.'!$L13/1000</f>
        <v>0</v>
      </c>
      <c r="N121" s="47">
        <f>'[1]ПС Вахск.'!$L14/1000</f>
        <v>0</v>
      </c>
      <c r="O121" s="47">
        <f>'[1]ПС Вахск.'!$L15/1000</f>
        <v>0</v>
      </c>
      <c r="P121" s="47">
        <f>'[1]ПС Вахск.'!$L16/1000</f>
        <v>0</v>
      </c>
      <c r="Q121" s="47">
        <f>'[1]ПС Вахск.'!$L17/1000</f>
        <v>0</v>
      </c>
      <c r="R121" s="47">
        <f>'[1]ПС Вахск.'!$L18/1000</f>
        <v>0</v>
      </c>
      <c r="S121" s="47">
        <f>'[1]ПС Вахск.'!$L19/1000</f>
        <v>0</v>
      </c>
      <c r="T121" s="47">
        <f>'[1]ПС Вахск.'!$L20/1000</f>
        <v>0</v>
      </c>
      <c r="U121" s="47">
        <f>'[1]ПС Вахск.'!$L21/1000</f>
        <v>0</v>
      </c>
      <c r="V121" s="47">
        <f>'[1]ПС Вахск.'!$L22/1000</f>
        <v>0</v>
      </c>
      <c r="W121" s="47">
        <f>'[1]ПС Вахск.'!$L23/1000</f>
        <v>0</v>
      </c>
      <c r="X121" s="47">
        <f>'[1]ПС Вахск.'!$L24/1000</f>
        <v>0</v>
      </c>
      <c r="Y121" s="47">
        <f>'[1]ПС Вахск.'!$L25/1000</f>
        <v>0</v>
      </c>
      <c r="Z121" s="47">
        <f>'[1]ПС Вахск.'!$L26/1000</f>
        <v>0</v>
      </c>
      <c r="AA121" s="47">
        <f>'[1]ПС Вахск.'!$L27/1000</f>
        <v>0</v>
      </c>
      <c r="AB121" s="47">
        <f>'[1]ПС Вахск.'!$L28/1000</f>
        <v>0</v>
      </c>
      <c r="AC121" s="23"/>
      <c r="AD121" s="53"/>
      <c r="AE121" s="45"/>
      <c r="AF121" s="45"/>
    </row>
    <row r="122" spans="1:32" ht="12.95" customHeight="1" x14ac:dyDescent="0.2">
      <c r="A122" s="119"/>
      <c r="B122" s="130"/>
      <c r="C122" s="21" t="s">
        <v>40</v>
      </c>
      <c r="D122" s="21" t="s">
        <v>41</v>
      </c>
      <c r="E122" s="22">
        <f>'[1]ПС Вахск.'!$L37/1000</f>
        <v>-0.10100000000000001</v>
      </c>
      <c r="F122" s="22">
        <f>'[1]ПС Вахск.'!$L38/1000</f>
        <v>-9.1999999999999998E-2</v>
      </c>
      <c r="G122" s="22">
        <f>'[1]ПС Вахск.'!$L39/1000</f>
        <v>-9.7000000000000003E-2</v>
      </c>
      <c r="H122" s="22">
        <f>'[1]ПС Вахск.'!$L40/1000</f>
        <v>-9.1999999999999998E-2</v>
      </c>
      <c r="I122" s="22">
        <f>'[1]ПС Вахск.'!$L41/1000</f>
        <v>-0.10100000000000001</v>
      </c>
      <c r="J122" s="22">
        <f>'[1]ПС Вахск.'!$L42/1000</f>
        <v>-9.1999999999999998E-2</v>
      </c>
      <c r="K122" s="22">
        <f>'[1]ПС Вахск.'!$L43/1000</f>
        <v>-9.7000000000000003E-2</v>
      </c>
      <c r="L122" s="22">
        <f>'[1]ПС Вахск.'!$L44/1000</f>
        <v>-9.1999999999999998E-2</v>
      </c>
      <c r="M122" s="22">
        <f>'[1]ПС Вахск.'!$L45/1000</f>
        <v>-9.7000000000000003E-2</v>
      </c>
      <c r="N122" s="22">
        <f>'[1]ПС Вахск.'!$L46/1000</f>
        <v>-9.1999999999999998E-2</v>
      </c>
      <c r="O122" s="22">
        <f>'[1]ПС Вахск.'!$L47/1000</f>
        <v>-9.7000000000000003E-2</v>
      </c>
      <c r="P122" s="22">
        <f>'[1]ПС Вахск.'!$L48/1000</f>
        <v>-9.1999999999999998E-2</v>
      </c>
      <c r="Q122" s="22">
        <f>'[1]ПС Вахск.'!$L49/1000</f>
        <v>-9.7000000000000003E-2</v>
      </c>
      <c r="R122" s="22">
        <f>'[1]ПС Вахск.'!$L50/1000</f>
        <v>-9.1999999999999998E-2</v>
      </c>
      <c r="S122" s="22">
        <f>'[1]ПС Вахск.'!$L51/1000</f>
        <v>-9.7000000000000003E-2</v>
      </c>
      <c r="T122" s="22">
        <f>'[1]ПС Вахск.'!$L52/1000</f>
        <v>-8.7999999999999995E-2</v>
      </c>
      <c r="U122" s="22">
        <f>'[1]ПС Вахск.'!$L53/1000</f>
        <v>-9.7000000000000003E-2</v>
      </c>
      <c r="V122" s="22">
        <f>'[1]ПС Вахск.'!$L54/1000</f>
        <v>-9.1999999999999998E-2</v>
      </c>
      <c r="W122" s="22">
        <f>'[1]ПС Вахск.'!$L55/1000</f>
        <v>-9.2999999999999999E-2</v>
      </c>
      <c r="X122" s="22">
        <f>'[1]ПС Вахск.'!$L56/1000</f>
        <v>-9.6000000000000002E-2</v>
      </c>
      <c r="Y122" s="22">
        <f>'[1]ПС Вахск.'!$L57/1000</f>
        <v>-9.2999999999999999E-2</v>
      </c>
      <c r="Z122" s="22">
        <f>'[1]ПС Вахск.'!$L58/1000</f>
        <v>-9.1999999999999998E-2</v>
      </c>
      <c r="AA122" s="22">
        <f>'[1]ПС Вахск.'!$L59/1000</f>
        <v>-9.7000000000000003E-2</v>
      </c>
      <c r="AB122" s="22">
        <f>'[1]ПС Вахск.'!$L60/1000</f>
        <v>-9.1999999999999998E-2</v>
      </c>
      <c r="AC122" s="23"/>
      <c r="AD122" s="53"/>
      <c r="AE122" s="45"/>
      <c r="AF122" s="45"/>
    </row>
    <row r="123" spans="1:32" ht="12.95" customHeight="1" x14ac:dyDescent="0.2">
      <c r="A123" s="119"/>
      <c r="B123" s="130"/>
      <c r="C123" s="21" t="s">
        <v>43</v>
      </c>
      <c r="D123" s="21" t="s">
        <v>44</v>
      </c>
      <c r="E123" s="24">
        <f>ROUND(1000*SQRT(E121*E121+E122*E122)/(SQRT(3)*E120),1)</f>
        <v>1.5</v>
      </c>
      <c r="F123" s="24">
        <f t="shared" ref="F123:AB123" si="55">ROUND(1000*SQRT(F121*F121+F122*F122)/(SQRT(3)*F120),1)</f>
        <v>1.4</v>
      </c>
      <c r="G123" s="24">
        <f t="shared" si="55"/>
        <v>1.5</v>
      </c>
      <c r="H123" s="24">
        <f t="shared" si="55"/>
        <v>1.4</v>
      </c>
      <c r="I123" s="24">
        <f t="shared" si="55"/>
        <v>1.5</v>
      </c>
      <c r="J123" s="24">
        <f t="shared" si="55"/>
        <v>1.4</v>
      </c>
      <c r="K123" s="24">
        <f t="shared" si="55"/>
        <v>1.5</v>
      </c>
      <c r="L123" s="24">
        <f t="shared" si="55"/>
        <v>1.4</v>
      </c>
      <c r="M123" s="24">
        <f t="shared" si="55"/>
        <v>1.5</v>
      </c>
      <c r="N123" s="24">
        <f t="shared" si="55"/>
        <v>1.4</v>
      </c>
      <c r="O123" s="24">
        <f t="shared" si="55"/>
        <v>1.5</v>
      </c>
      <c r="P123" s="24">
        <f t="shared" si="55"/>
        <v>1.4</v>
      </c>
      <c r="Q123" s="24">
        <f t="shared" si="55"/>
        <v>1.5</v>
      </c>
      <c r="R123" s="24">
        <f t="shared" si="55"/>
        <v>1.4</v>
      </c>
      <c r="S123" s="24">
        <f t="shared" si="55"/>
        <v>1.5</v>
      </c>
      <c r="T123" s="24">
        <f t="shared" si="55"/>
        <v>1.3</v>
      </c>
      <c r="U123" s="24">
        <f t="shared" si="55"/>
        <v>1.5</v>
      </c>
      <c r="V123" s="24">
        <f t="shared" si="55"/>
        <v>1.4</v>
      </c>
      <c r="W123" s="24">
        <f t="shared" si="55"/>
        <v>1.4</v>
      </c>
      <c r="X123" s="24">
        <f t="shared" si="55"/>
        <v>1.5</v>
      </c>
      <c r="Y123" s="24">
        <f t="shared" si="55"/>
        <v>1.4</v>
      </c>
      <c r="Z123" s="24">
        <f t="shared" si="55"/>
        <v>1.4</v>
      </c>
      <c r="AA123" s="24">
        <f t="shared" si="55"/>
        <v>1.5</v>
      </c>
      <c r="AB123" s="24">
        <f t="shared" si="55"/>
        <v>1.4</v>
      </c>
      <c r="AC123" s="23"/>
      <c r="AD123" s="53"/>
      <c r="AE123" s="45"/>
      <c r="AF123" s="45"/>
    </row>
    <row r="124" spans="1:32" s="31" customFormat="1" ht="12.95" customHeight="1" x14ac:dyDescent="0.2">
      <c r="A124" s="119"/>
      <c r="B124" s="130"/>
      <c r="C124" s="25" t="s">
        <v>46</v>
      </c>
      <c r="D124" s="25"/>
      <c r="E124" s="51">
        <f>IF(E121=0,0,IF(E122=0,0,E122/E121))</f>
        <v>0</v>
      </c>
      <c r="F124" s="51">
        <f t="shared" ref="F124:AB124" si="56">IF(F121=0,0,IF(F122=0,0,F122/F121))</f>
        <v>0</v>
      </c>
      <c r="G124" s="51">
        <f t="shared" si="56"/>
        <v>0</v>
      </c>
      <c r="H124" s="51">
        <f t="shared" si="56"/>
        <v>0</v>
      </c>
      <c r="I124" s="51">
        <f t="shared" si="56"/>
        <v>0</v>
      </c>
      <c r="J124" s="51">
        <f t="shared" si="56"/>
        <v>0</v>
      </c>
      <c r="K124" s="51">
        <f t="shared" si="56"/>
        <v>0</v>
      </c>
      <c r="L124" s="51">
        <f t="shared" si="56"/>
        <v>0</v>
      </c>
      <c r="M124" s="51">
        <f t="shared" si="56"/>
        <v>0</v>
      </c>
      <c r="N124" s="51">
        <f t="shared" si="56"/>
        <v>0</v>
      </c>
      <c r="O124" s="51">
        <f t="shared" si="56"/>
        <v>0</v>
      </c>
      <c r="P124" s="51">
        <f t="shared" si="56"/>
        <v>0</v>
      </c>
      <c r="Q124" s="51">
        <f t="shared" si="56"/>
        <v>0</v>
      </c>
      <c r="R124" s="51">
        <f t="shared" si="56"/>
        <v>0</v>
      </c>
      <c r="S124" s="51">
        <f t="shared" si="56"/>
        <v>0</v>
      </c>
      <c r="T124" s="51">
        <f t="shared" si="56"/>
        <v>0</v>
      </c>
      <c r="U124" s="51">
        <f t="shared" si="56"/>
        <v>0</v>
      </c>
      <c r="V124" s="51">
        <f t="shared" si="56"/>
        <v>0</v>
      </c>
      <c r="W124" s="51">
        <f t="shared" si="56"/>
        <v>0</v>
      </c>
      <c r="X124" s="51">
        <f t="shared" si="56"/>
        <v>0</v>
      </c>
      <c r="Y124" s="51">
        <f t="shared" si="56"/>
        <v>0</v>
      </c>
      <c r="Z124" s="51">
        <f t="shared" si="56"/>
        <v>0</v>
      </c>
      <c r="AA124" s="51">
        <f t="shared" si="56"/>
        <v>0</v>
      </c>
      <c r="AB124" s="51">
        <f t="shared" si="56"/>
        <v>0</v>
      </c>
      <c r="AC124" s="28"/>
      <c r="AD124" s="53"/>
    </row>
    <row r="125" spans="1:32" s="31" customFormat="1" ht="12.95" customHeight="1" x14ac:dyDescent="0.2">
      <c r="A125" s="120"/>
      <c r="B125" s="131"/>
      <c r="C125" s="25" t="s">
        <v>47</v>
      </c>
      <c r="D125" s="25"/>
      <c r="E125" s="51">
        <f>IF(E120=0,0,E121/(SQRT(E121*E121+E122*E122)))</f>
        <v>0</v>
      </c>
      <c r="F125" s="51">
        <f t="shared" ref="F125:AB125" si="57">IF(F120=0,0,F121/(SQRT(F121*F121+F122*F122)))</f>
        <v>0</v>
      </c>
      <c r="G125" s="51">
        <f t="shared" si="57"/>
        <v>0</v>
      </c>
      <c r="H125" s="51">
        <f t="shared" si="57"/>
        <v>0</v>
      </c>
      <c r="I125" s="51">
        <f t="shared" si="57"/>
        <v>0</v>
      </c>
      <c r="J125" s="51">
        <f t="shared" si="57"/>
        <v>0</v>
      </c>
      <c r="K125" s="51">
        <f t="shared" si="57"/>
        <v>0</v>
      </c>
      <c r="L125" s="51">
        <f t="shared" si="57"/>
        <v>0</v>
      </c>
      <c r="M125" s="51">
        <f t="shared" si="57"/>
        <v>0</v>
      </c>
      <c r="N125" s="51">
        <f t="shared" si="57"/>
        <v>0</v>
      </c>
      <c r="O125" s="51">
        <f t="shared" si="57"/>
        <v>0</v>
      </c>
      <c r="P125" s="51">
        <f t="shared" si="57"/>
        <v>0</v>
      </c>
      <c r="Q125" s="51">
        <f t="shared" si="57"/>
        <v>0</v>
      </c>
      <c r="R125" s="51">
        <f t="shared" si="57"/>
        <v>0</v>
      </c>
      <c r="S125" s="51">
        <f t="shared" si="57"/>
        <v>0</v>
      </c>
      <c r="T125" s="51">
        <f t="shared" si="57"/>
        <v>0</v>
      </c>
      <c r="U125" s="51">
        <f t="shared" si="57"/>
        <v>0</v>
      </c>
      <c r="V125" s="51">
        <f t="shared" si="57"/>
        <v>0</v>
      </c>
      <c r="W125" s="51">
        <f t="shared" si="57"/>
        <v>0</v>
      </c>
      <c r="X125" s="51">
        <f t="shared" si="57"/>
        <v>0</v>
      </c>
      <c r="Y125" s="51">
        <f t="shared" si="57"/>
        <v>0</v>
      </c>
      <c r="Z125" s="51">
        <f t="shared" si="57"/>
        <v>0</v>
      </c>
      <c r="AA125" s="51">
        <f t="shared" si="57"/>
        <v>0</v>
      </c>
      <c r="AB125" s="51">
        <f t="shared" si="57"/>
        <v>0</v>
      </c>
      <c r="AC125" s="28"/>
      <c r="AD125" s="53"/>
    </row>
    <row r="126" spans="1:32" ht="12.95" customHeight="1" x14ac:dyDescent="0.2">
      <c r="A126" s="142" t="s">
        <v>92</v>
      </c>
      <c r="B126" s="121" t="s">
        <v>93</v>
      </c>
      <c r="C126" s="29" t="s">
        <v>34</v>
      </c>
      <c r="D126" s="29" t="s">
        <v>35</v>
      </c>
      <c r="E126" s="19">
        <v>6.2</v>
      </c>
      <c r="F126" s="19">
        <v>6.2</v>
      </c>
      <c r="G126" s="19">
        <v>6.2</v>
      </c>
      <c r="H126" s="19">
        <v>6.2</v>
      </c>
      <c r="I126" s="19">
        <v>6.2</v>
      </c>
      <c r="J126" s="19">
        <v>6.2</v>
      </c>
      <c r="K126" s="19">
        <v>6.2</v>
      </c>
      <c r="L126" s="19">
        <v>6.2</v>
      </c>
      <c r="M126" s="19">
        <v>6.2</v>
      </c>
      <c r="N126" s="19">
        <v>6.2</v>
      </c>
      <c r="O126" s="19">
        <v>6.2</v>
      </c>
      <c r="P126" s="19">
        <v>6.2</v>
      </c>
      <c r="Q126" s="19">
        <v>6.2</v>
      </c>
      <c r="R126" s="19">
        <v>6.2</v>
      </c>
      <c r="S126" s="19">
        <v>6.2</v>
      </c>
      <c r="T126" s="19">
        <v>6.2</v>
      </c>
      <c r="U126" s="19">
        <v>6.2</v>
      </c>
      <c r="V126" s="19">
        <v>6.2</v>
      </c>
      <c r="W126" s="19">
        <v>6.2</v>
      </c>
      <c r="X126" s="19">
        <v>6.2</v>
      </c>
      <c r="Y126" s="19">
        <v>6.2</v>
      </c>
      <c r="Z126" s="19">
        <v>6.2</v>
      </c>
      <c r="AA126" s="19">
        <v>6.2</v>
      </c>
      <c r="AB126" s="19">
        <v>6.2</v>
      </c>
      <c r="AC126" s="32"/>
      <c r="AD126" s="53"/>
      <c r="AE126" s="45"/>
      <c r="AF126" s="45"/>
    </row>
    <row r="127" spans="1:32" ht="12.95" customHeight="1" x14ac:dyDescent="0.2">
      <c r="A127" s="143"/>
      <c r="B127" s="122"/>
      <c r="C127" s="21" t="s">
        <v>37</v>
      </c>
      <c r="D127" s="21" t="s">
        <v>38</v>
      </c>
      <c r="E127" s="22">
        <f>'[1]ПС Вахск.'!$M5/1000</f>
        <v>0.73899999999999999</v>
      </c>
      <c r="F127" s="22">
        <f>'[1]ПС Вахск.'!$M6/1000</f>
        <v>0.73499999999999999</v>
      </c>
      <c r="G127" s="22">
        <f>'[1]ПС Вахск.'!$M7/1000</f>
        <v>0.74299999999999999</v>
      </c>
      <c r="H127" s="22">
        <f>'[1]ПС Вахск.'!$M8/1000</f>
        <v>0.73499999999999999</v>
      </c>
      <c r="I127" s="22">
        <f>'[1]ПС Вахск.'!$M9/1000</f>
        <v>0.74099999999999999</v>
      </c>
      <c r="J127" s="22">
        <f>'[1]ПС Вахск.'!$M10/1000</f>
        <v>0.73</v>
      </c>
      <c r="K127" s="22">
        <f>'[1]ПС Вахск.'!$M11/1000</f>
        <v>0.74099999999999999</v>
      </c>
      <c r="L127" s="22">
        <f>'[1]ПС Вахск.'!$M12/1000</f>
        <v>0.73599999999999999</v>
      </c>
      <c r="M127" s="22">
        <f>'[1]ПС Вахск.'!$M13/1000</f>
        <v>0.74099999999999999</v>
      </c>
      <c r="N127" s="22">
        <f>'[1]ПС Вахск.'!$M14/1000</f>
        <v>0.73499999999999999</v>
      </c>
      <c r="O127" s="22">
        <f>'[1]ПС Вахск.'!$M15/1000</f>
        <v>0.73499999999999999</v>
      </c>
      <c r="P127" s="22">
        <f>'[1]ПС Вахск.'!$M16/1000</f>
        <v>0.73199999999999998</v>
      </c>
      <c r="Q127" s="22">
        <f>'[1]ПС Вахск.'!$M17/1000</f>
        <v>0.73799999999999999</v>
      </c>
      <c r="R127" s="22">
        <f>'[1]ПС Вахск.'!$M18/1000</f>
        <v>0.73299999999999998</v>
      </c>
      <c r="S127" s="22">
        <f>'[1]ПС Вахск.'!$M19/1000</f>
        <v>0.74299999999999999</v>
      </c>
      <c r="T127" s="22">
        <f>'[1]ПС Вахск.'!$M20/1000</f>
        <v>0.73299999999999998</v>
      </c>
      <c r="U127" s="22">
        <f>'[1]ПС Вахск.'!$M21/1000</f>
        <v>0.74299999999999999</v>
      </c>
      <c r="V127" s="22">
        <f>'[1]ПС Вахск.'!$M22/1000</f>
        <v>0.65600000000000003</v>
      </c>
      <c r="W127" s="22">
        <f>'[1]ПС Вахск.'!$M23/1000</f>
        <v>0.60599999999999998</v>
      </c>
      <c r="X127" s="22">
        <f>'[1]ПС Вахск.'!$M24/1000</f>
        <v>0.57999999999999996</v>
      </c>
      <c r="Y127" s="22">
        <f>'[1]ПС Вахск.'!$M25/1000</f>
        <v>0.58899999999999997</v>
      </c>
      <c r="Z127" s="22">
        <f>'[1]ПС Вахск.'!$M26/1000</f>
        <v>0.70299999999999996</v>
      </c>
      <c r="AA127" s="22">
        <f>'[1]ПС Вахск.'!$M27/1000</f>
        <v>0.71699999999999997</v>
      </c>
      <c r="AB127" s="22">
        <f>'[1]ПС Вахск.'!$M28/1000</f>
        <v>0.71299999999999997</v>
      </c>
      <c r="AC127" s="23"/>
      <c r="AD127" s="53"/>
      <c r="AE127" s="45"/>
      <c r="AF127" s="45"/>
    </row>
    <row r="128" spans="1:32" ht="12.95" customHeight="1" x14ac:dyDescent="0.2">
      <c r="A128" s="143"/>
      <c r="B128" s="122"/>
      <c r="C128" s="21" t="s">
        <v>40</v>
      </c>
      <c r="D128" s="21" t="s">
        <v>41</v>
      </c>
      <c r="E128" s="22">
        <f>'[1]ПС Вахск.'!$M37/1000</f>
        <v>0.31900000000000001</v>
      </c>
      <c r="F128" s="22">
        <f>'[1]ПС Вахск.'!$M38/1000</f>
        <v>0.314</v>
      </c>
      <c r="G128" s="22">
        <f>'[1]ПС Вахск.'!$M39/1000</f>
        <v>0.32</v>
      </c>
      <c r="H128" s="22">
        <f>'[1]ПС Вахск.'!$M40/1000</f>
        <v>0.311</v>
      </c>
      <c r="I128" s="22">
        <f>'[1]ПС Вахск.'!$M41/1000</f>
        <v>0.32</v>
      </c>
      <c r="J128" s="22">
        <f>'[1]ПС Вахск.'!$M42/1000</f>
        <v>0.311</v>
      </c>
      <c r="K128" s="22">
        <f>'[1]ПС Вахск.'!$M43/1000</f>
        <v>0.32</v>
      </c>
      <c r="L128" s="22">
        <f>'[1]ПС Вахск.'!$M44/1000</f>
        <v>0.313</v>
      </c>
      <c r="M128" s="22">
        <f>'[1]ПС Вахск.'!$M45/1000</f>
        <v>0.31900000000000001</v>
      </c>
      <c r="N128" s="22">
        <f>'[1]ПС Вахск.'!$M46/1000</f>
        <v>0.314</v>
      </c>
      <c r="O128" s="22">
        <f>'[1]ПС Вахск.'!$M47/1000</f>
        <v>0.317</v>
      </c>
      <c r="P128" s="22">
        <f>'[1]ПС Вахск.'!$M48/1000</f>
        <v>0.314</v>
      </c>
      <c r="Q128" s="22">
        <f>'[1]ПС Вахск.'!$M49/1000</f>
        <v>0.318</v>
      </c>
      <c r="R128" s="22">
        <f>'[1]ПС Вахск.'!$M50/1000</f>
        <v>0.311</v>
      </c>
      <c r="S128" s="22">
        <f>'[1]ПС Вахск.'!$M51/1000</f>
        <v>0.32</v>
      </c>
      <c r="T128" s="22">
        <f>'[1]ПС Вахск.'!$M52/1000</f>
        <v>0.311</v>
      </c>
      <c r="U128" s="22">
        <f>'[1]ПС Вахск.'!$M53/1000</f>
        <v>0.317</v>
      </c>
      <c r="V128" s="22">
        <f>'[1]ПС Вахск.'!$M54/1000</f>
        <v>0.28299999999999997</v>
      </c>
      <c r="W128" s="22">
        <f>'[1]ПС Вахск.'!$M55/1000</f>
        <v>0.26900000000000002</v>
      </c>
      <c r="X128" s="22">
        <f>'[1]ПС Вахск.'!$M56/1000</f>
        <v>0.25800000000000001</v>
      </c>
      <c r="Y128" s="22">
        <f>'[1]ПС Вахск.'!$M57/1000</f>
        <v>0.26300000000000001</v>
      </c>
      <c r="Z128" s="22">
        <f>'[1]ПС Вахск.'!$M58/1000</f>
        <v>0.29799999999999999</v>
      </c>
      <c r="AA128" s="22">
        <f>'[1]ПС Вахск.'!$M59/1000</f>
        <v>0.307</v>
      </c>
      <c r="AB128" s="22">
        <f>'[1]ПС Вахск.'!$M60/1000</f>
        <v>0.30099999999999999</v>
      </c>
      <c r="AC128" s="23"/>
      <c r="AD128" s="53"/>
      <c r="AE128" s="45"/>
      <c r="AF128" s="45"/>
    </row>
    <row r="129" spans="1:30" ht="12.95" customHeight="1" x14ac:dyDescent="0.2">
      <c r="A129" s="143"/>
      <c r="B129" s="122"/>
      <c r="C129" s="21" t="s">
        <v>43</v>
      </c>
      <c r="D129" s="21" t="s">
        <v>44</v>
      </c>
      <c r="E129" s="19">
        <v>51.1</v>
      </c>
      <c r="F129" s="24">
        <f t="shared" ref="F129:AB129" si="58">ROUND(1000*SQRT(F127*F127+F128*F128)/(SQRT(3)*F126),1)</f>
        <v>74.400000000000006</v>
      </c>
      <c r="G129" s="24">
        <f t="shared" si="58"/>
        <v>75.3</v>
      </c>
      <c r="H129" s="24">
        <f t="shared" si="58"/>
        <v>74.3</v>
      </c>
      <c r="I129" s="24">
        <f t="shared" si="58"/>
        <v>75.2</v>
      </c>
      <c r="J129" s="24">
        <f t="shared" si="58"/>
        <v>73.900000000000006</v>
      </c>
      <c r="K129" s="24">
        <f t="shared" si="58"/>
        <v>75.2</v>
      </c>
      <c r="L129" s="24">
        <f t="shared" si="58"/>
        <v>74.5</v>
      </c>
      <c r="M129" s="24">
        <f t="shared" si="58"/>
        <v>75.099999999999994</v>
      </c>
      <c r="N129" s="24">
        <f t="shared" si="58"/>
        <v>74.400000000000006</v>
      </c>
      <c r="O129" s="24">
        <f t="shared" si="58"/>
        <v>74.5</v>
      </c>
      <c r="P129" s="24">
        <f t="shared" si="58"/>
        <v>74.2</v>
      </c>
      <c r="Q129" s="24">
        <f t="shared" si="58"/>
        <v>74.8</v>
      </c>
      <c r="R129" s="24">
        <f t="shared" si="58"/>
        <v>74.099999999999994</v>
      </c>
      <c r="S129" s="24">
        <f t="shared" si="58"/>
        <v>75.3</v>
      </c>
      <c r="T129" s="24">
        <f t="shared" si="58"/>
        <v>74.099999999999994</v>
      </c>
      <c r="U129" s="24">
        <f t="shared" si="58"/>
        <v>75.2</v>
      </c>
      <c r="V129" s="24">
        <f t="shared" si="58"/>
        <v>66.5</v>
      </c>
      <c r="W129" s="24">
        <f t="shared" si="58"/>
        <v>61.7</v>
      </c>
      <c r="X129" s="24">
        <f t="shared" si="58"/>
        <v>59.1</v>
      </c>
      <c r="Y129" s="24">
        <f t="shared" si="58"/>
        <v>60.1</v>
      </c>
      <c r="Z129" s="24">
        <f t="shared" si="58"/>
        <v>71.099999999999994</v>
      </c>
      <c r="AA129" s="24">
        <f t="shared" si="58"/>
        <v>72.599999999999994</v>
      </c>
      <c r="AB129" s="24">
        <f t="shared" si="58"/>
        <v>72.099999999999994</v>
      </c>
      <c r="AC129" s="23"/>
      <c r="AD129" s="53"/>
    </row>
    <row r="130" spans="1:30" s="31" customFormat="1" ht="12.95" customHeight="1" x14ac:dyDescent="0.2">
      <c r="A130" s="143"/>
      <c r="B130" s="122"/>
      <c r="C130" s="25" t="s">
        <v>46</v>
      </c>
      <c r="D130" s="25"/>
      <c r="E130" s="26">
        <f>E128/E127</f>
        <v>0.4316644113667118</v>
      </c>
      <c r="F130" s="26">
        <f>F128/F127</f>
        <v>0.42721088435374149</v>
      </c>
      <c r="G130" s="26">
        <f t="shared" ref="G130:AB130" si="59">G128/G127</f>
        <v>0.4306864064602961</v>
      </c>
      <c r="H130" s="26">
        <f t="shared" si="59"/>
        <v>0.42312925170068028</v>
      </c>
      <c r="I130" s="26">
        <f t="shared" si="59"/>
        <v>0.4318488529014845</v>
      </c>
      <c r="J130" s="26">
        <f t="shared" si="59"/>
        <v>0.426027397260274</v>
      </c>
      <c r="K130" s="26">
        <f t="shared" si="59"/>
        <v>0.4318488529014845</v>
      </c>
      <c r="L130" s="26">
        <f t="shared" si="59"/>
        <v>0.42527173913043481</v>
      </c>
      <c r="M130" s="26">
        <f t="shared" si="59"/>
        <v>0.43049932523616735</v>
      </c>
      <c r="N130" s="26">
        <f t="shared" si="59"/>
        <v>0.42721088435374149</v>
      </c>
      <c r="O130" s="26">
        <f t="shared" si="59"/>
        <v>0.43129251700680271</v>
      </c>
      <c r="P130" s="26">
        <f t="shared" si="59"/>
        <v>0.42896174863387981</v>
      </c>
      <c r="Q130" s="26">
        <f t="shared" si="59"/>
        <v>0.43089430894308944</v>
      </c>
      <c r="R130" s="26">
        <f t="shared" si="59"/>
        <v>0.42428376534788542</v>
      </c>
      <c r="S130" s="26">
        <f t="shared" si="59"/>
        <v>0.4306864064602961</v>
      </c>
      <c r="T130" s="26">
        <f t="shared" si="59"/>
        <v>0.42428376534788542</v>
      </c>
      <c r="U130" s="26">
        <f t="shared" si="59"/>
        <v>0.42664872139973081</v>
      </c>
      <c r="V130" s="26">
        <f t="shared" si="59"/>
        <v>0.43140243902439018</v>
      </c>
      <c r="W130" s="26">
        <f t="shared" si="59"/>
        <v>0.44389438943894394</v>
      </c>
      <c r="X130" s="26">
        <f t="shared" si="59"/>
        <v>0.44482758620689661</v>
      </c>
      <c r="Y130" s="26">
        <f t="shared" si="59"/>
        <v>0.44651952461799665</v>
      </c>
      <c r="Z130" s="26">
        <f t="shared" si="59"/>
        <v>0.42389758179231862</v>
      </c>
      <c r="AA130" s="26">
        <f t="shared" si="59"/>
        <v>0.42817294281729429</v>
      </c>
      <c r="AB130" s="26">
        <f t="shared" si="59"/>
        <v>0.42215988779803648</v>
      </c>
      <c r="AC130" s="28"/>
      <c r="AD130" s="53"/>
    </row>
    <row r="131" spans="1:30" s="31" customFormat="1" ht="12.95" customHeight="1" x14ac:dyDescent="0.2">
      <c r="A131" s="144"/>
      <c r="B131" s="123"/>
      <c r="C131" s="25" t="s">
        <v>47</v>
      </c>
      <c r="D131" s="25"/>
      <c r="E131" s="26">
        <f>E127/(SQRT(E127*E127+E128*E128))</f>
        <v>0.91811372825655801</v>
      </c>
      <c r="F131" s="26">
        <f t="shared" ref="F131:AB131" si="60">F127/(SQRT(F127*F127+F128*F128))</f>
        <v>0.91959742590077131</v>
      </c>
      <c r="G131" s="26">
        <f t="shared" si="60"/>
        <v>0.91844025299997423</v>
      </c>
      <c r="H131" s="26">
        <f t="shared" si="60"/>
        <v>0.92094995665516244</v>
      </c>
      <c r="I131" s="26">
        <f t="shared" si="60"/>
        <v>0.91805210516781222</v>
      </c>
      <c r="J131" s="26">
        <f t="shared" si="60"/>
        <v>0.9199903198675502</v>
      </c>
      <c r="K131" s="26">
        <f t="shared" si="60"/>
        <v>0.91805210516781222</v>
      </c>
      <c r="L131" s="26">
        <f t="shared" si="60"/>
        <v>0.92024087581670244</v>
      </c>
      <c r="M131" s="26">
        <f t="shared" si="60"/>
        <v>0.91850266872660358</v>
      </c>
      <c r="N131" s="26">
        <f t="shared" si="60"/>
        <v>0.91959742590077131</v>
      </c>
      <c r="O131" s="26">
        <f t="shared" si="60"/>
        <v>0.91823793817754262</v>
      </c>
      <c r="P131" s="26">
        <f t="shared" si="60"/>
        <v>0.91901510228933059</v>
      </c>
      <c r="Q131" s="26">
        <f t="shared" si="60"/>
        <v>0.91837087381939997</v>
      </c>
      <c r="R131" s="26">
        <f t="shared" si="60"/>
        <v>0.92056809845120013</v>
      </c>
      <c r="S131" s="26">
        <f t="shared" si="60"/>
        <v>0.91844025299997423</v>
      </c>
      <c r="T131" s="26">
        <f t="shared" si="60"/>
        <v>0.92056809845120013</v>
      </c>
      <c r="U131" s="26">
        <f t="shared" si="60"/>
        <v>0.91978412584088953</v>
      </c>
      <c r="V131" s="26">
        <f t="shared" si="60"/>
        <v>0.91820123094792094</v>
      </c>
      <c r="W131" s="26">
        <f t="shared" si="60"/>
        <v>0.91399803951418812</v>
      </c>
      <c r="X131" s="26">
        <f t="shared" si="60"/>
        <v>0.91368157913582426</v>
      </c>
      <c r="Y131" s="26">
        <f t="shared" si="60"/>
        <v>0.91310696516480927</v>
      </c>
      <c r="Z131" s="26">
        <f t="shared" si="60"/>
        <v>0.92069589251682371</v>
      </c>
      <c r="AA131" s="26">
        <f t="shared" si="60"/>
        <v>0.91927761067059766</v>
      </c>
      <c r="AB131" s="26">
        <f t="shared" si="60"/>
        <v>0.92127013847557959</v>
      </c>
      <c r="AC131" s="28"/>
      <c r="AD131" s="53"/>
    </row>
    <row r="132" spans="1:30" ht="12.95" customHeight="1" x14ac:dyDescent="0.2">
      <c r="A132" s="142" t="s">
        <v>94</v>
      </c>
      <c r="B132" s="121" t="s">
        <v>95</v>
      </c>
      <c r="C132" s="29" t="s">
        <v>34</v>
      </c>
      <c r="D132" s="29" t="s">
        <v>35</v>
      </c>
      <c r="E132" s="19">
        <v>6.2</v>
      </c>
      <c r="F132" s="19">
        <v>6.2</v>
      </c>
      <c r="G132" s="19">
        <v>6.2</v>
      </c>
      <c r="H132" s="19">
        <v>6.2</v>
      </c>
      <c r="I132" s="19">
        <v>6.2</v>
      </c>
      <c r="J132" s="19">
        <v>6.2</v>
      </c>
      <c r="K132" s="19">
        <v>6.2</v>
      </c>
      <c r="L132" s="19">
        <v>6.2</v>
      </c>
      <c r="M132" s="19">
        <v>6.2</v>
      </c>
      <c r="N132" s="19">
        <v>6.2</v>
      </c>
      <c r="O132" s="19">
        <v>6.2</v>
      </c>
      <c r="P132" s="19">
        <v>6.2</v>
      </c>
      <c r="Q132" s="19">
        <v>6.2</v>
      </c>
      <c r="R132" s="19">
        <v>6.2</v>
      </c>
      <c r="S132" s="19">
        <v>6.2</v>
      </c>
      <c r="T132" s="19">
        <v>6.2</v>
      </c>
      <c r="U132" s="19">
        <v>6.2</v>
      </c>
      <c r="V132" s="19">
        <v>6.2</v>
      </c>
      <c r="W132" s="19">
        <v>6.2</v>
      </c>
      <c r="X132" s="19">
        <v>6.2</v>
      </c>
      <c r="Y132" s="19">
        <v>6.2</v>
      </c>
      <c r="Z132" s="19">
        <v>6.2</v>
      </c>
      <c r="AA132" s="19">
        <v>6.2</v>
      </c>
      <c r="AB132" s="19">
        <v>6.2</v>
      </c>
      <c r="AC132" s="32"/>
      <c r="AD132" s="53"/>
    </row>
    <row r="133" spans="1:30" ht="12.95" customHeight="1" x14ac:dyDescent="0.2">
      <c r="A133" s="143"/>
      <c r="B133" s="122"/>
      <c r="C133" s="21" t="s">
        <v>37</v>
      </c>
      <c r="D133" s="21" t="s">
        <v>38</v>
      </c>
      <c r="E133" s="22">
        <f>'[1]ПС Вахск.'!$N5/1000</f>
        <v>0.45700000000000002</v>
      </c>
      <c r="F133" s="22">
        <f>'[1]ПС Вахск.'!$N6/1000</f>
        <v>0.45600000000000002</v>
      </c>
      <c r="G133" s="22">
        <f>'[1]ПС Вахск.'!$N7/1000</f>
        <v>0.45700000000000002</v>
      </c>
      <c r="H133" s="22">
        <f>'[1]ПС Вахск.'!$N8/1000</f>
        <v>0.45700000000000002</v>
      </c>
      <c r="I133" s="22">
        <f>'[1]ПС Вахск.'!$N9/1000</f>
        <v>0.45800000000000002</v>
      </c>
      <c r="J133" s="22">
        <f>'[1]ПС Вахск.'!$N10/1000</f>
        <v>0.45800000000000002</v>
      </c>
      <c r="K133" s="22">
        <f>'[1]ПС Вахск.'!$N11/1000</f>
        <v>0.45800000000000002</v>
      </c>
      <c r="L133" s="22">
        <f>'[1]ПС Вахск.'!$N12/1000</f>
        <v>0.45900000000000002</v>
      </c>
      <c r="M133" s="22">
        <f>'[1]ПС Вахск.'!$N13/1000</f>
        <v>0.45600000000000002</v>
      </c>
      <c r="N133" s="22">
        <f>'[1]ПС Вахск.'!$N14/1000</f>
        <v>0.45700000000000002</v>
      </c>
      <c r="O133" s="22">
        <f>'[1]ПС Вахск.'!$N15/1000</f>
        <v>0.46100000000000002</v>
      </c>
      <c r="P133" s="22">
        <f>'[1]ПС Вахск.'!$N16/1000</f>
        <v>0.46200000000000002</v>
      </c>
      <c r="Q133" s="22">
        <f>'[1]ПС Вахск.'!$N17/1000</f>
        <v>0.46300000000000002</v>
      </c>
      <c r="R133" s="22">
        <f>'[1]ПС Вахск.'!$N18/1000</f>
        <v>0.23100000000000001</v>
      </c>
      <c r="S133" s="22">
        <f>'[1]ПС Вахск.'!$N19/1000</f>
        <v>0.39700000000000002</v>
      </c>
      <c r="T133" s="22">
        <f>'[1]ПС Вахск.'!$N20/1000</f>
        <v>0.5</v>
      </c>
      <c r="U133" s="22">
        <f>'[1]ПС Вахск.'!$N21/1000</f>
        <v>0.46300000000000002</v>
      </c>
      <c r="V133" s="22">
        <f>'[1]ПС Вахск.'!$N22/1000</f>
        <v>0.45100000000000001</v>
      </c>
      <c r="W133" s="22">
        <f>'[1]ПС Вахск.'!$N23/1000</f>
        <v>0.45400000000000001</v>
      </c>
      <c r="X133" s="22">
        <f>'[1]ПС Вахск.'!$N24/1000</f>
        <v>0.46</v>
      </c>
      <c r="Y133" s="22">
        <f>'[1]ПС Вахск.'!$N25/1000</f>
        <v>0.46</v>
      </c>
      <c r="Z133" s="22">
        <f>'[1]ПС Вахск.'!$N26/1000</f>
        <v>0.46</v>
      </c>
      <c r="AA133" s="22">
        <f>'[1]ПС Вахск.'!$N27/1000</f>
        <v>0.46</v>
      </c>
      <c r="AB133" s="22">
        <f>'[1]ПС Вахск.'!$N28/1000</f>
        <v>0.46</v>
      </c>
      <c r="AC133" s="23"/>
      <c r="AD133" s="53"/>
    </row>
    <row r="134" spans="1:30" ht="12.95" customHeight="1" x14ac:dyDescent="0.2">
      <c r="A134" s="143"/>
      <c r="B134" s="122"/>
      <c r="C134" s="21" t="s">
        <v>40</v>
      </c>
      <c r="D134" s="21" t="s">
        <v>41</v>
      </c>
      <c r="E134" s="22">
        <f>'[1]ПС Вахск.'!$N37/1000</f>
        <v>0.26400000000000001</v>
      </c>
      <c r="F134" s="22">
        <f>'[1]ПС Вахск.'!$N38/1000</f>
        <v>0.26400000000000001</v>
      </c>
      <c r="G134" s="22">
        <f>'[1]ПС Вахск.'!$N39/1000</f>
        <v>0.26400000000000001</v>
      </c>
      <c r="H134" s="22">
        <f>'[1]ПС Вахск.'!$N40/1000</f>
        <v>0.26300000000000001</v>
      </c>
      <c r="I134" s="22">
        <f>'[1]ПС Вахск.'!$N41/1000</f>
        <v>0.26300000000000001</v>
      </c>
      <c r="J134" s="22">
        <f>'[1]ПС Вахск.'!$N42/1000</f>
        <v>0.26200000000000001</v>
      </c>
      <c r="K134" s="22">
        <f>'[1]ПС Вахск.'!$N43/1000</f>
        <v>0.26100000000000001</v>
      </c>
      <c r="L134" s="22">
        <f>'[1]ПС Вахск.'!$N44/1000</f>
        <v>0.26300000000000001</v>
      </c>
      <c r="M134" s="22">
        <f>'[1]ПС Вахск.'!$N45/1000</f>
        <v>0.26200000000000001</v>
      </c>
      <c r="N134" s="22">
        <f>'[1]ПС Вахск.'!$N46/1000</f>
        <v>0.26300000000000001</v>
      </c>
      <c r="O134" s="22">
        <f>'[1]ПС Вахск.'!$N47/1000</f>
        <v>0.26400000000000001</v>
      </c>
      <c r="P134" s="22">
        <f>'[1]ПС Вахск.'!$N48/1000</f>
        <v>0.26500000000000001</v>
      </c>
      <c r="Q134" s="22">
        <f>'[1]ПС Вахск.'!$N49/1000</f>
        <v>0.26400000000000001</v>
      </c>
      <c r="R134" s="22">
        <f>'[1]ПС Вахск.'!$N50/1000</f>
        <v>0.11</v>
      </c>
      <c r="S134" s="22">
        <f>'[1]ПС Вахск.'!$N51/1000</f>
        <v>0.217</v>
      </c>
      <c r="T134" s="22">
        <f>'[1]ПС Вахск.'!$N52/1000</f>
        <v>0.27800000000000002</v>
      </c>
      <c r="U134" s="22">
        <f>'[1]ПС Вахск.'!$N53/1000</f>
        <v>0.26300000000000001</v>
      </c>
      <c r="V134" s="22">
        <f>'[1]ПС Вахск.'!$N54/1000</f>
        <v>0.26</v>
      </c>
      <c r="W134" s="22">
        <f>'[1]ПС Вахск.'!$N55/1000</f>
        <v>0.26100000000000001</v>
      </c>
      <c r="X134" s="22">
        <f>'[1]ПС Вахск.'!$N56/1000</f>
        <v>0.26300000000000001</v>
      </c>
      <c r="Y134" s="22">
        <f>'[1]ПС Вахск.'!$N57/1000</f>
        <v>0.26400000000000001</v>
      </c>
      <c r="Z134" s="22">
        <f>'[1]ПС Вахск.'!$N58/1000</f>
        <v>0.26400000000000001</v>
      </c>
      <c r="AA134" s="22">
        <f>'[1]ПС Вахск.'!$N59/1000</f>
        <v>0.26300000000000001</v>
      </c>
      <c r="AB134" s="22">
        <f>'[1]ПС Вахск.'!$N60/1000</f>
        <v>0.26400000000000001</v>
      </c>
      <c r="AC134" s="23"/>
      <c r="AD134" s="53"/>
    </row>
    <row r="135" spans="1:30" ht="12.95" customHeight="1" x14ac:dyDescent="0.2">
      <c r="A135" s="143"/>
      <c r="B135" s="122"/>
      <c r="C135" s="21" t="s">
        <v>43</v>
      </c>
      <c r="D135" s="21" t="s">
        <v>44</v>
      </c>
      <c r="E135" s="24">
        <f t="shared" ref="E135:AB135" si="61">ROUND(1000*SQRT(E133*E133+E134*E134)/(SQRT(3)*E132),1)</f>
        <v>49.1</v>
      </c>
      <c r="F135" s="24">
        <f t="shared" si="61"/>
        <v>49.1</v>
      </c>
      <c r="G135" s="24">
        <f t="shared" si="61"/>
        <v>49.1</v>
      </c>
      <c r="H135" s="24">
        <f t="shared" si="61"/>
        <v>49.1</v>
      </c>
      <c r="I135" s="24">
        <f t="shared" si="61"/>
        <v>49.2</v>
      </c>
      <c r="J135" s="24">
        <f t="shared" si="61"/>
        <v>49.1</v>
      </c>
      <c r="K135" s="24">
        <f t="shared" si="61"/>
        <v>49.1</v>
      </c>
      <c r="L135" s="24">
        <f t="shared" si="61"/>
        <v>49.3</v>
      </c>
      <c r="M135" s="24">
        <f t="shared" si="61"/>
        <v>49</v>
      </c>
      <c r="N135" s="24">
        <f t="shared" si="61"/>
        <v>49.1</v>
      </c>
      <c r="O135" s="24">
        <f t="shared" si="61"/>
        <v>49.5</v>
      </c>
      <c r="P135" s="24">
        <f t="shared" si="61"/>
        <v>49.6</v>
      </c>
      <c r="Q135" s="24">
        <f t="shared" si="61"/>
        <v>49.6</v>
      </c>
      <c r="R135" s="24">
        <f t="shared" si="61"/>
        <v>23.8</v>
      </c>
      <c r="S135" s="24">
        <f t="shared" si="61"/>
        <v>42.1</v>
      </c>
      <c r="T135" s="24">
        <f t="shared" si="61"/>
        <v>53.3</v>
      </c>
      <c r="U135" s="24">
        <f t="shared" si="61"/>
        <v>49.6</v>
      </c>
      <c r="V135" s="24">
        <f t="shared" si="61"/>
        <v>48.5</v>
      </c>
      <c r="W135" s="24">
        <f t="shared" si="61"/>
        <v>48.8</v>
      </c>
      <c r="X135" s="24">
        <f t="shared" si="61"/>
        <v>49.3</v>
      </c>
      <c r="Y135" s="24">
        <f t="shared" si="61"/>
        <v>49.4</v>
      </c>
      <c r="Z135" s="24">
        <f t="shared" si="61"/>
        <v>49.4</v>
      </c>
      <c r="AA135" s="24">
        <f t="shared" si="61"/>
        <v>49.3</v>
      </c>
      <c r="AB135" s="24">
        <f t="shared" si="61"/>
        <v>49.4</v>
      </c>
      <c r="AC135" s="23"/>
      <c r="AD135" s="53"/>
    </row>
    <row r="136" spans="1:30" s="31" customFormat="1" ht="12.95" customHeight="1" x14ac:dyDescent="0.2">
      <c r="A136" s="143"/>
      <c r="B136" s="122"/>
      <c r="C136" s="25" t="s">
        <v>46</v>
      </c>
      <c r="D136" s="25"/>
      <c r="E136" s="26">
        <f>E134/E133</f>
        <v>0.57768052516411383</v>
      </c>
      <c r="F136" s="26">
        <f t="shared" ref="F136:AB136" si="62">F134/F133</f>
        <v>0.57894736842105265</v>
      </c>
      <c r="G136" s="26">
        <f t="shared" si="62"/>
        <v>0.57768052516411383</v>
      </c>
      <c r="H136" s="26">
        <f t="shared" si="62"/>
        <v>0.57549234135667393</v>
      </c>
      <c r="I136" s="26">
        <f t="shared" si="62"/>
        <v>0.57423580786026196</v>
      </c>
      <c r="J136" s="26">
        <f t="shared" si="62"/>
        <v>0.57205240174672489</v>
      </c>
      <c r="K136" s="26">
        <f t="shared" si="62"/>
        <v>0.56986899563318782</v>
      </c>
      <c r="L136" s="26">
        <f t="shared" si="62"/>
        <v>0.57298474945533773</v>
      </c>
      <c r="M136" s="26">
        <f t="shared" si="62"/>
        <v>0.57456140350877194</v>
      </c>
      <c r="N136" s="26">
        <f t="shared" si="62"/>
        <v>0.57549234135667393</v>
      </c>
      <c r="O136" s="26">
        <f t="shared" si="62"/>
        <v>0.57266811279826468</v>
      </c>
      <c r="P136" s="26">
        <f t="shared" si="62"/>
        <v>0.57359307359307354</v>
      </c>
      <c r="Q136" s="26">
        <f t="shared" si="62"/>
        <v>0.57019438444924408</v>
      </c>
      <c r="R136" s="26">
        <f t="shared" si="62"/>
        <v>0.47619047619047616</v>
      </c>
      <c r="S136" s="26">
        <f t="shared" si="62"/>
        <v>0.54659949622166248</v>
      </c>
      <c r="T136" s="26">
        <f t="shared" si="62"/>
        <v>0.55600000000000005</v>
      </c>
      <c r="U136" s="26">
        <f t="shared" si="62"/>
        <v>0.56803455723542118</v>
      </c>
      <c r="V136" s="26">
        <f t="shared" si="62"/>
        <v>0.57649667405764971</v>
      </c>
      <c r="W136" s="26">
        <f t="shared" si="62"/>
        <v>0.57488986784140972</v>
      </c>
      <c r="X136" s="26">
        <f t="shared" si="62"/>
        <v>0.57173913043478264</v>
      </c>
      <c r="Y136" s="26">
        <f t="shared" si="62"/>
        <v>0.57391304347826089</v>
      </c>
      <c r="Z136" s="26">
        <f t="shared" si="62"/>
        <v>0.57391304347826089</v>
      </c>
      <c r="AA136" s="26">
        <f t="shared" si="62"/>
        <v>0.57173913043478264</v>
      </c>
      <c r="AB136" s="26">
        <f t="shared" si="62"/>
        <v>0.57391304347826089</v>
      </c>
      <c r="AC136" s="28"/>
      <c r="AD136" s="53"/>
    </row>
    <row r="137" spans="1:30" s="31" customFormat="1" ht="12.95" customHeight="1" x14ac:dyDescent="0.2">
      <c r="A137" s="144"/>
      <c r="B137" s="123"/>
      <c r="C137" s="25" t="s">
        <v>47</v>
      </c>
      <c r="D137" s="25"/>
      <c r="E137" s="26">
        <f>E133/(SQRT(E133*E133+E134*E134))</f>
        <v>0.86590154894756854</v>
      </c>
      <c r="F137" s="26">
        <f t="shared" ref="F137:AB137" si="63">F133/(SQRT(F133*F133+F134*F134))</f>
        <v>0.86542628548112621</v>
      </c>
      <c r="G137" s="26">
        <f t="shared" si="63"/>
        <v>0.86590154894756854</v>
      </c>
      <c r="H137" s="26">
        <f t="shared" si="63"/>
        <v>0.86672184488281356</v>
      </c>
      <c r="I137" s="26">
        <f t="shared" si="63"/>
        <v>0.86719253180400679</v>
      </c>
      <c r="J137" s="26">
        <f t="shared" si="63"/>
        <v>0.86800978858242817</v>
      </c>
      <c r="K137" s="26">
        <f t="shared" si="63"/>
        <v>0.86882623372949275</v>
      </c>
      <c r="L137" s="26">
        <f t="shared" si="63"/>
        <v>0.86766090586195788</v>
      </c>
      <c r="M137" s="26">
        <f t="shared" si="63"/>
        <v>0.86707059159181743</v>
      </c>
      <c r="N137" s="26">
        <f t="shared" si="63"/>
        <v>0.86672184488281356</v>
      </c>
      <c r="O137" s="26">
        <f t="shared" si="63"/>
        <v>0.86777940721095792</v>
      </c>
      <c r="P137" s="26">
        <f t="shared" si="63"/>
        <v>0.86743319293417864</v>
      </c>
      <c r="Q137" s="26">
        <f t="shared" si="63"/>
        <v>0.86870461255284748</v>
      </c>
      <c r="R137" s="26">
        <f t="shared" si="63"/>
        <v>0.90286051882393037</v>
      </c>
      <c r="S137" s="26">
        <f t="shared" si="63"/>
        <v>0.87747288893867392</v>
      </c>
      <c r="T137" s="26">
        <f t="shared" si="63"/>
        <v>0.87399232151475759</v>
      </c>
      <c r="U137" s="26">
        <f t="shared" si="63"/>
        <v>0.86951154989728463</v>
      </c>
      <c r="V137" s="26">
        <f t="shared" si="63"/>
        <v>0.86634544264884772</v>
      </c>
      <c r="W137" s="26">
        <f t="shared" si="63"/>
        <v>0.86694755913046673</v>
      </c>
      <c r="X137" s="26">
        <f t="shared" si="63"/>
        <v>0.86812698094820029</v>
      </c>
      <c r="Y137" s="26">
        <f t="shared" si="63"/>
        <v>0.86731339419337172</v>
      </c>
      <c r="Z137" s="26">
        <f t="shared" si="63"/>
        <v>0.86731339419337172</v>
      </c>
      <c r="AA137" s="26">
        <f t="shared" si="63"/>
        <v>0.86812698094820029</v>
      </c>
      <c r="AB137" s="26">
        <f t="shared" si="63"/>
        <v>0.86731339419337172</v>
      </c>
      <c r="AC137" s="28"/>
      <c r="AD137" s="53"/>
    </row>
    <row r="138" spans="1:30" ht="12.95" customHeight="1" x14ac:dyDescent="0.2">
      <c r="A138" s="127" t="s">
        <v>96</v>
      </c>
      <c r="B138" s="121" t="s">
        <v>97</v>
      </c>
      <c r="C138" s="29" t="s">
        <v>34</v>
      </c>
      <c r="D138" s="29" t="s">
        <v>35</v>
      </c>
      <c r="E138" s="19">
        <v>6.2</v>
      </c>
      <c r="F138" s="19">
        <v>6.2</v>
      </c>
      <c r="G138" s="19">
        <v>6.2</v>
      </c>
      <c r="H138" s="19">
        <v>6.2</v>
      </c>
      <c r="I138" s="19">
        <v>6.2</v>
      </c>
      <c r="J138" s="19">
        <v>6.2</v>
      </c>
      <c r="K138" s="19">
        <v>6.2</v>
      </c>
      <c r="L138" s="19">
        <v>6.2</v>
      </c>
      <c r="M138" s="19">
        <v>6.2</v>
      </c>
      <c r="N138" s="19">
        <v>6.2</v>
      </c>
      <c r="O138" s="19">
        <v>6.2</v>
      </c>
      <c r="P138" s="19">
        <v>6.2</v>
      </c>
      <c r="Q138" s="19">
        <v>6.2</v>
      </c>
      <c r="R138" s="19">
        <v>6.2</v>
      </c>
      <c r="S138" s="19">
        <v>6.2</v>
      </c>
      <c r="T138" s="19">
        <v>6.2</v>
      </c>
      <c r="U138" s="19">
        <v>6.2</v>
      </c>
      <c r="V138" s="19">
        <v>6.2</v>
      </c>
      <c r="W138" s="19">
        <v>6.2</v>
      </c>
      <c r="X138" s="19">
        <v>6.2</v>
      </c>
      <c r="Y138" s="19">
        <v>6.2</v>
      </c>
      <c r="Z138" s="19">
        <v>6.2</v>
      </c>
      <c r="AA138" s="19">
        <v>6.2</v>
      </c>
      <c r="AB138" s="19">
        <v>6.2</v>
      </c>
      <c r="AC138" s="32"/>
      <c r="AD138" s="53"/>
    </row>
    <row r="139" spans="1:30" ht="12.95" customHeight="1" x14ac:dyDescent="0.2">
      <c r="A139" s="119"/>
      <c r="B139" s="130"/>
      <c r="C139" s="21" t="s">
        <v>37</v>
      </c>
      <c r="D139" s="21" t="s">
        <v>38</v>
      </c>
      <c r="E139" s="22">
        <f>'[1]ПС Вахск.'!$O5/1000</f>
        <v>1.0269999999999999</v>
      </c>
      <c r="F139" s="22">
        <f>'[1]ПС Вахск.'!$O6/1000</f>
        <v>1.016</v>
      </c>
      <c r="G139" s="22">
        <f>'[1]ПС Вахск.'!$O7/1000</f>
        <v>1.0209999999999999</v>
      </c>
      <c r="H139" s="22">
        <f>'[1]ПС Вахск.'!$O8/1000</f>
        <v>1.032</v>
      </c>
      <c r="I139" s="22">
        <f>'[1]ПС Вахск.'!$O9/1000</f>
        <v>1.042</v>
      </c>
      <c r="J139" s="22">
        <f>'[1]ПС Вахск.'!$O10/1000</f>
        <v>1.03</v>
      </c>
      <c r="K139" s="22">
        <f>'[1]ПС Вахск.'!$O11/1000</f>
        <v>1.036</v>
      </c>
      <c r="L139" s="22">
        <f>'[1]ПС Вахск.'!$O12/1000</f>
        <v>1.03</v>
      </c>
      <c r="M139" s="22">
        <f>'[1]ПС Вахск.'!$O13/1000</f>
        <v>1.0249999999999999</v>
      </c>
      <c r="N139" s="22">
        <f>'[1]ПС Вахск.'!$O14/1000</f>
        <v>1.024</v>
      </c>
      <c r="O139" s="22">
        <f>'[1]ПС Вахск.'!$O15/1000</f>
        <v>1.0249999999999999</v>
      </c>
      <c r="P139" s="22">
        <f>'[1]ПС Вахск.'!$O16/1000</f>
        <v>1.008</v>
      </c>
      <c r="Q139" s="22">
        <f>'[1]ПС Вахск.'!$O17/1000</f>
        <v>1.0269999999999999</v>
      </c>
      <c r="R139" s="22">
        <f>'[1]ПС Вахск.'!$O18/1000</f>
        <v>1.0309999999999999</v>
      </c>
      <c r="S139" s="22">
        <f>'[1]ПС Вахск.'!$O19/1000</f>
        <v>1.006</v>
      </c>
      <c r="T139" s="22">
        <f>'[1]ПС Вахск.'!$O20/1000</f>
        <v>1.002</v>
      </c>
      <c r="U139" s="22">
        <f>'[1]ПС Вахск.'!$O21/1000</f>
        <v>1.002</v>
      </c>
      <c r="V139" s="22">
        <f>'[1]ПС Вахск.'!$O22/1000</f>
        <v>1.026</v>
      </c>
      <c r="W139" s="22">
        <f>'[1]ПС Вахск.'!$O23/1000</f>
        <v>1.0489999999999999</v>
      </c>
      <c r="X139" s="22">
        <f>'[1]ПС Вахск.'!$O24/1000</f>
        <v>1.0109999999999999</v>
      </c>
      <c r="Y139" s="22">
        <f>'[1]ПС Вахск.'!$O25/1000</f>
        <v>1.0169999999999999</v>
      </c>
      <c r="Z139" s="22">
        <f>'[1]ПС Вахск.'!$O26/1000</f>
        <v>1.002</v>
      </c>
      <c r="AA139" s="22">
        <f>'[1]ПС Вахск.'!$O27/1000</f>
        <v>1.018</v>
      </c>
      <c r="AB139" s="22">
        <f>'[1]ПС Вахск.'!$O28/1000</f>
        <v>1.0229999999999999</v>
      </c>
      <c r="AC139" s="23"/>
      <c r="AD139" s="53"/>
    </row>
    <row r="140" spans="1:30" ht="12.95" customHeight="1" x14ac:dyDescent="0.2">
      <c r="A140" s="119"/>
      <c r="B140" s="130"/>
      <c r="C140" s="21" t="s">
        <v>40</v>
      </c>
      <c r="D140" s="21" t="s">
        <v>41</v>
      </c>
      <c r="E140" s="22">
        <f>'[1]ПС Вахск.'!$O37/1000</f>
        <v>0.54700000000000004</v>
      </c>
      <c r="F140" s="22">
        <f>'[1]ПС Вахск.'!$O38/1000</f>
        <v>0.54400000000000004</v>
      </c>
      <c r="G140" s="22">
        <f>'[1]ПС Вахск.'!$O39/1000</f>
        <v>0.54400000000000004</v>
      </c>
      <c r="H140" s="22">
        <f>'[1]ПС Вахск.'!$O40/1000</f>
        <v>0.54400000000000004</v>
      </c>
      <c r="I140" s="22">
        <f>'[1]ПС Вахск.'!$O41/1000</f>
        <v>0.54400000000000004</v>
      </c>
      <c r="J140" s="22">
        <f>'[1]ПС Вахск.'!$O42/1000</f>
        <v>0.54100000000000004</v>
      </c>
      <c r="K140" s="22">
        <f>'[1]ПС Вахск.'!$O43/1000</f>
        <v>0.54</v>
      </c>
      <c r="L140" s="22">
        <f>'[1]ПС Вахск.'!$O44/1000</f>
        <v>0.53900000000000003</v>
      </c>
      <c r="M140" s="22">
        <f>'[1]ПС Вахск.'!$O45/1000</f>
        <v>0.53900000000000003</v>
      </c>
      <c r="N140" s="22">
        <f>'[1]ПС Вахск.'!$O46/1000</f>
        <v>0.53800000000000003</v>
      </c>
      <c r="O140" s="22">
        <f>'[1]ПС Вахск.'!$O47/1000</f>
        <v>0.53900000000000003</v>
      </c>
      <c r="P140" s="22">
        <f>'[1]ПС Вахск.'!$O48/1000</f>
        <v>0.53400000000000003</v>
      </c>
      <c r="Q140" s="22">
        <f>'[1]ПС Вахск.'!$O49/1000</f>
        <v>0.53400000000000003</v>
      </c>
      <c r="R140" s="22">
        <f>'[1]ПС Вахск.'!$O50/1000</f>
        <v>0.53900000000000003</v>
      </c>
      <c r="S140" s="22">
        <f>'[1]ПС Вахск.'!$O51/1000</f>
        <v>0.53600000000000003</v>
      </c>
      <c r="T140" s="22">
        <f>'[1]ПС Вахск.'!$O52/1000</f>
        <v>0.53100000000000003</v>
      </c>
      <c r="U140" s="22">
        <f>'[1]ПС Вахск.'!$O53/1000</f>
        <v>0.52800000000000002</v>
      </c>
      <c r="V140" s="22">
        <f>'[1]ПС Вахск.'!$O54/1000</f>
        <v>0.53300000000000003</v>
      </c>
      <c r="W140" s="22">
        <f>'[1]ПС Вахск.'!$O55/1000</f>
        <v>0.53800000000000003</v>
      </c>
      <c r="X140" s="22">
        <f>'[1]ПС Вахск.'!$O56/1000</f>
        <v>0.53400000000000003</v>
      </c>
      <c r="Y140" s="22">
        <f>'[1]ПС Вахск.'!$O57/1000</f>
        <v>0.53800000000000003</v>
      </c>
      <c r="Z140" s="22">
        <f>'[1]ПС Вахск.'!$O58/1000</f>
        <v>0.53200000000000003</v>
      </c>
      <c r="AA140" s="22">
        <f>'[1]ПС Вахск.'!$O59/1000</f>
        <v>0.53500000000000003</v>
      </c>
      <c r="AB140" s="22">
        <f>'[1]ПС Вахск.'!$O60/1000</f>
        <v>0.53700000000000003</v>
      </c>
      <c r="AC140" s="23"/>
      <c r="AD140" s="53"/>
    </row>
    <row r="141" spans="1:30" ht="12.95" customHeight="1" x14ac:dyDescent="0.2">
      <c r="A141" s="119"/>
      <c r="B141" s="130"/>
      <c r="C141" s="21" t="s">
        <v>43</v>
      </c>
      <c r="D141" s="21" t="s">
        <v>44</v>
      </c>
      <c r="E141" s="24">
        <f t="shared" ref="E141:AB141" si="64">ROUND(1000*SQRT(E139*E139+E140*E140)/(SQRT(3)*E138),1)</f>
        <v>108.4</v>
      </c>
      <c r="F141" s="24">
        <f t="shared" si="64"/>
        <v>107.3</v>
      </c>
      <c r="G141" s="24">
        <f t="shared" si="64"/>
        <v>107.7</v>
      </c>
      <c r="H141" s="24">
        <f t="shared" si="64"/>
        <v>108.6</v>
      </c>
      <c r="I141" s="24">
        <f t="shared" si="64"/>
        <v>109.5</v>
      </c>
      <c r="J141" s="24">
        <f t="shared" si="64"/>
        <v>108.3</v>
      </c>
      <c r="K141" s="24">
        <f t="shared" si="64"/>
        <v>108.8</v>
      </c>
      <c r="L141" s="24">
        <f t="shared" si="64"/>
        <v>108.3</v>
      </c>
      <c r="M141" s="24">
        <f t="shared" si="64"/>
        <v>107.8</v>
      </c>
      <c r="N141" s="24">
        <f t="shared" si="64"/>
        <v>107.7</v>
      </c>
      <c r="O141" s="24">
        <f t="shared" si="64"/>
        <v>107.8</v>
      </c>
      <c r="P141" s="24">
        <f t="shared" si="64"/>
        <v>106.2</v>
      </c>
      <c r="Q141" s="24">
        <f t="shared" si="64"/>
        <v>107.8</v>
      </c>
      <c r="R141" s="24">
        <f t="shared" si="64"/>
        <v>108.3</v>
      </c>
      <c r="S141" s="24">
        <f t="shared" si="64"/>
        <v>106.1</v>
      </c>
      <c r="T141" s="24">
        <f t="shared" si="64"/>
        <v>105.6</v>
      </c>
      <c r="U141" s="24">
        <f t="shared" si="64"/>
        <v>105.5</v>
      </c>
      <c r="V141" s="24">
        <f t="shared" si="64"/>
        <v>107.7</v>
      </c>
      <c r="W141" s="24">
        <f t="shared" si="64"/>
        <v>109.8</v>
      </c>
      <c r="X141" s="24">
        <f t="shared" si="64"/>
        <v>106.5</v>
      </c>
      <c r="Y141" s="24">
        <f t="shared" si="64"/>
        <v>107.1</v>
      </c>
      <c r="Z141" s="24">
        <f t="shared" si="64"/>
        <v>105.6</v>
      </c>
      <c r="AA141" s="24">
        <f t="shared" si="64"/>
        <v>107.1</v>
      </c>
      <c r="AB141" s="24">
        <f t="shared" si="64"/>
        <v>107.6</v>
      </c>
      <c r="AC141" s="23"/>
      <c r="AD141" s="53"/>
    </row>
    <row r="142" spans="1:30" s="31" customFormat="1" ht="12.95" customHeight="1" x14ac:dyDescent="0.2">
      <c r="A142" s="119"/>
      <c r="B142" s="130"/>
      <c r="C142" s="25" t="s">
        <v>46</v>
      </c>
      <c r="D142" s="25"/>
      <c r="E142" s="26">
        <f>E140/E139</f>
        <v>0.53261927945472254</v>
      </c>
      <c r="F142" s="26">
        <f>IFERROR(F140/F139,"-")</f>
        <v>0.53543307086614178</v>
      </c>
      <c r="G142" s="26">
        <f t="shared" ref="G142:AB142" si="65">IFERROR(G140/G139,"-")</f>
        <v>0.53281096963761032</v>
      </c>
      <c r="H142" s="26">
        <f t="shared" si="65"/>
        <v>0.52713178294573648</v>
      </c>
      <c r="I142" s="26">
        <f t="shared" si="65"/>
        <v>0.52207293666026877</v>
      </c>
      <c r="J142" s="26">
        <f t="shared" si="65"/>
        <v>0.52524271844660197</v>
      </c>
      <c r="K142" s="26">
        <f t="shared" si="65"/>
        <v>0.5212355212355213</v>
      </c>
      <c r="L142" s="26">
        <f t="shared" si="65"/>
        <v>0.52330097087378646</v>
      </c>
      <c r="M142" s="26">
        <f t="shared" si="65"/>
        <v>0.5258536585365855</v>
      </c>
      <c r="N142" s="26">
        <f t="shared" si="65"/>
        <v>0.525390625</v>
      </c>
      <c r="O142" s="26">
        <f t="shared" si="65"/>
        <v>0.5258536585365855</v>
      </c>
      <c r="P142" s="26">
        <f t="shared" si="65"/>
        <v>0.52976190476190477</v>
      </c>
      <c r="Q142" s="26">
        <f t="shared" si="65"/>
        <v>0.51996105160662132</v>
      </c>
      <c r="R142" s="26">
        <f t="shared" si="65"/>
        <v>0.52279340446168776</v>
      </c>
      <c r="S142" s="26">
        <f t="shared" si="65"/>
        <v>0.53280318091451295</v>
      </c>
      <c r="T142" s="26">
        <f t="shared" si="65"/>
        <v>0.52994011976047906</v>
      </c>
      <c r="U142" s="26">
        <f t="shared" si="65"/>
        <v>0.52694610778443118</v>
      </c>
      <c r="V142" s="26">
        <f t="shared" si="65"/>
        <v>0.51949317738791423</v>
      </c>
      <c r="W142" s="26">
        <f t="shared" si="65"/>
        <v>0.51286939942802678</v>
      </c>
      <c r="X142" s="26">
        <f t="shared" si="65"/>
        <v>0.52818991097922852</v>
      </c>
      <c r="Y142" s="26">
        <f t="shared" si="65"/>
        <v>0.52900688298918397</v>
      </c>
      <c r="Z142" s="26">
        <f t="shared" si="65"/>
        <v>0.53093812375249505</v>
      </c>
      <c r="AA142" s="26">
        <f t="shared" si="65"/>
        <v>0.52554027504911593</v>
      </c>
      <c r="AB142" s="26">
        <f t="shared" si="65"/>
        <v>0.52492668621700889</v>
      </c>
      <c r="AC142" s="28"/>
      <c r="AD142" s="53"/>
    </row>
    <row r="143" spans="1:30" s="31" customFormat="1" ht="12.95" customHeight="1" x14ac:dyDescent="0.2">
      <c r="A143" s="120"/>
      <c r="B143" s="131"/>
      <c r="C143" s="25" t="s">
        <v>47</v>
      </c>
      <c r="D143" s="25"/>
      <c r="E143" s="26">
        <f>E139/(SQRT(E139*E139+E140*E140))</f>
        <v>0.88261449373298573</v>
      </c>
      <c r="F143" s="26">
        <f>IFERROR(F139/(SQRT(F139*F139+F140*F140)),"-")</f>
        <v>0.88158314421708772</v>
      </c>
      <c r="G143" s="26">
        <f t="shared" ref="G143:AB143" si="66">IFERROR(G139/(SQRT(G139*G139+G140*G140)),"-")</f>
        <v>0.88254429064016515</v>
      </c>
      <c r="H143" s="26">
        <f t="shared" si="66"/>
        <v>0.88462053540088637</v>
      </c>
      <c r="I143" s="26">
        <f t="shared" si="66"/>
        <v>0.88646346299838663</v>
      </c>
      <c r="J143" s="26">
        <f t="shared" si="66"/>
        <v>0.88530944978029213</v>
      </c>
      <c r="K143" s="26">
        <f t="shared" si="66"/>
        <v>0.88676792276124861</v>
      </c>
      <c r="L143" s="26">
        <f t="shared" si="66"/>
        <v>0.88601667014999186</v>
      </c>
      <c r="M143" s="26">
        <f t="shared" si="66"/>
        <v>0.88508674344654048</v>
      </c>
      <c r="N143" s="26">
        <f t="shared" si="66"/>
        <v>0.88525554165465892</v>
      </c>
      <c r="O143" s="26">
        <f t="shared" si="66"/>
        <v>0.88508674344654048</v>
      </c>
      <c r="P143" s="26">
        <f t="shared" si="66"/>
        <v>0.88365994026338157</v>
      </c>
      <c r="Q143" s="26">
        <f t="shared" si="66"/>
        <v>0.88723094536605718</v>
      </c>
      <c r="R143" s="26">
        <f t="shared" si="66"/>
        <v>0.88620138219577449</v>
      </c>
      <c r="S143" s="26">
        <f t="shared" si="66"/>
        <v>0.88254714328617379</v>
      </c>
      <c r="T143" s="26">
        <f t="shared" si="66"/>
        <v>0.88359479160281906</v>
      </c>
      <c r="U143" s="26">
        <f t="shared" si="66"/>
        <v>0.88468828667377475</v>
      </c>
      <c r="V143" s="26">
        <f t="shared" si="66"/>
        <v>0.88740082419199318</v>
      </c>
      <c r="W143" s="26">
        <f t="shared" si="66"/>
        <v>0.88979979975732548</v>
      </c>
      <c r="X143" s="26">
        <f t="shared" si="66"/>
        <v>0.88423427550093192</v>
      </c>
      <c r="Y143" s="26">
        <f t="shared" si="66"/>
        <v>0.88393586427018733</v>
      </c>
      <c r="Z143" s="26">
        <f t="shared" si="66"/>
        <v>0.88322982079972612</v>
      </c>
      <c r="AA143" s="26">
        <f t="shared" si="66"/>
        <v>0.8852009926476837</v>
      </c>
      <c r="AB143" s="26">
        <f t="shared" si="66"/>
        <v>0.88542461750282597</v>
      </c>
      <c r="AC143" s="28"/>
      <c r="AD143" s="53"/>
    </row>
    <row r="144" spans="1:30" ht="12.95" customHeight="1" x14ac:dyDescent="0.2">
      <c r="A144" s="141" t="s">
        <v>98</v>
      </c>
      <c r="B144" s="121" t="s">
        <v>99</v>
      </c>
      <c r="C144" s="29" t="s">
        <v>34</v>
      </c>
      <c r="D144" s="29" t="s">
        <v>35</v>
      </c>
      <c r="E144" s="19">
        <v>6.2</v>
      </c>
      <c r="F144" s="19">
        <v>6.2</v>
      </c>
      <c r="G144" s="19">
        <v>6.2</v>
      </c>
      <c r="H144" s="19">
        <v>6.2</v>
      </c>
      <c r="I144" s="19">
        <v>6.2</v>
      </c>
      <c r="J144" s="19">
        <v>6.2</v>
      </c>
      <c r="K144" s="19">
        <v>6.2</v>
      </c>
      <c r="L144" s="19">
        <v>6.2</v>
      </c>
      <c r="M144" s="19">
        <v>6.2</v>
      </c>
      <c r="N144" s="19">
        <v>6.2</v>
      </c>
      <c r="O144" s="19">
        <v>6.2</v>
      </c>
      <c r="P144" s="19">
        <v>6.2</v>
      </c>
      <c r="Q144" s="19">
        <v>6.2</v>
      </c>
      <c r="R144" s="19">
        <v>6.2</v>
      </c>
      <c r="S144" s="19">
        <v>6.2</v>
      </c>
      <c r="T144" s="19">
        <v>6.2</v>
      </c>
      <c r="U144" s="19">
        <v>6.2</v>
      </c>
      <c r="V144" s="19">
        <v>6.2</v>
      </c>
      <c r="W144" s="19">
        <v>6.2</v>
      </c>
      <c r="X144" s="19">
        <v>6.2</v>
      </c>
      <c r="Y144" s="19">
        <v>6.2</v>
      </c>
      <c r="Z144" s="19">
        <v>6.2</v>
      </c>
      <c r="AA144" s="19">
        <v>6.2</v>
      </c>
      <c r="AB144" s="19">
        <v>6.2</v>
      </c>
      <c r="AC144" s="32"/>
      <c r="AD144" s="53"/>
    </row>
    <row r="145" spans="1:30" ht="12.95" customHeight="1" x14ac:dyDescent="0.2">
      <c r="A145" s="119"/>
      <c r="B145" s="130"/>
      <c r="C145" s="21" t="s">
        <v>37</v>
      </c>
      <c r="D145" s="21" t="s">
        <v>38</v>
      </c>
      <c r="E145" s="22">
        <f>'[1]ПС Вахск.'!$P5/1000</f>
        <v>1.129</v>
      </c>
      <c r="F145" s="22">
        <f>'[1]ПС Вахск.'!$P6/1000</f>
        <v>1.149</v>
      </c>
      <c r="G145" s="22">
        <f>'[1]ПС Вахск.'!$P7/1000</f>
        <v>1.1339999999999999</v>
      </c>
      <c r="H145" s="22">
        <f>'[1]ПС Вахск.'!$P8/1000</f>
        <v>1.1439999999999999</v>
      </c>
      <c r="I145" s="22">
        <f>'[1]ПС Вахск.'!$P9/1000</f>
        <v>1.1439999999999999</v>
      </c>
      <c r="J145" s="22">
        <f>'[1]ПС Вахск.'!$P10/1000</f>
        <v>1.1319999999999999</v>
      </c>
      <c r="K145" s="22">
        <f>'[1]ПС Вахск.'!$P11/1000</f>
        <v>1.141</v>
      </c>
      <c r="L145" s="22">
        <f>'[1]ПС Вахск.'!$P12/1000</f>
        <v>1.1419999999999999</v>
      </c>
      <c r="M145" s="22">
        <f>'[1]ПС Вахск.'!$P13/1000</f>
        <v>1.129</v>
      </c>
      <c r="N145" s="22">
        <f>'[1]ПС Вахск.'!$P14/1000</f>
        <v>1.1519999999999999</v>
      </c>
      <c r="O145" s="22">
        <f>'[1]ПС Вахск.'!$P15/1000</f>
        <v>1.119</v>
      </c>
      <c r="P145" s="22">
        <f>'[1]ПС Вахск.'!$P16/1000</f>
        <v>1.1499999999999999</v>
      </c>
      <c r="Q145" s="22">
        <f>'[1]ПС Вахск.'!$P17/1000</f>
        <v>1.1379999999999999</v>
      </c>
      <c r="R145" s="22">
        <f>'[1]ПС Вахск.'!$P18/1000</f>
        <v>1.143</v>
      </c>
      <c r="S145" s="22">
        <f>'[1]ПС Вахск.'!$P19/1000</f>
        <v>1.157</v>
      </c>
      <c r="T145" s="22">
        <f>'[1]ПС Вахск.'!$P20/1000</f>
        <v>1.137</v>
      </c>
      <c r="U145" s="22">
        <f>'[1]ПС Вахск.'!$P21/1000</f>
        <v>1.1479999999999999</v>
      </c>
      <c r="V145" s="22">
        <f>'[1]ПС Вахск.'!$P22/1000</f>
        <v>1.153</v>
      </c>
      <c r="W145" s="22">
        <f>'[1]ПС Вахск.'!$P23/1000</f>
        <v>1.139</v>
      </c>
      <c r="X145" s="22">
        <f>'[1]ПС Вахск.'!$P24/1000</f>
        <v>1.167</v>
      </c>
      <c r="Y145" s="22">
        <f>'[1]ПС Вахск.'!$P25/1000</f>
        <v>1.137</v>
      </c>
      <c r="Z145" s="22">
        <f>'[1]ПС Вахск.'!$P26/1000</f>
        <v>1.151</v>
      </c>
      <c r="AA145" s="22">
        <f>'[1]ПС Вахск.'!$P27/1000</f>
        <v>1.1599999999999999</v>
      </c>
      <c r="AB145" s="22">
        <f>'[1]ПС Вахск.'!$P28/1000</f>
        <v>1.1419999999999999</v>
      </c>
      <c r="AC145" s="23"/>
      <c r="AD145" s="53"/>
    </row>
    <row r="146" spans="1:30" ht="12.95" customHeight="1" x14ac:dyDescent="0.2">
      <c r="A146" s="119"/>
      <c r="B146" s="130"/>
      <c r="C146" s="21" t="s">
        <v>40</v>
      </c>
      <c r="D146" s="21" t="s">
        <v>41</v>
      </c>
      <c r="E146" s="22">
        <f>'[1]ПС Вахск.'!$P37/1000</f>
        <v>0.44</v>
      </c>
      <c r="F146" s="22">
        <f>'[1]ПС Вахск.'!$P38/1000</f>
        <v>0.44600000000000001</v>
      </c>
      <c r="G146" s="22">
        <f>'[1]ПС Вахск.'!$P39/1000</f>
        <v>0.44700000000000001</v>
      </c>
      <c r="H146" s="22">
        <f>'[1]ПС Вахск.'!$P40/1000</f>
        <v>0.441</v>
      </c>
      <c r="I146" s="22">
        <f>'[1]ПС Вахск.'!$P41/1000</f>
        <v>0.45300000000000001</v>
      </c>
      <c r="J146" s="22">
        <f>'[1]ПС Вахск.'!$P42/1000</f>
        <v>0.435</v>
      </c>
      <c r="K146" s="22">
        <f>'[1]ПС Вахск.'!$P43/1000</f>
        <v>0.437</v>
      </c>
      <c r="L146" s="22">
        <f>'[1]ПС Вахск.'!$P44/1000</f>
        <v>0.44500000000000001</v>
      </c>
      <c r="M146" s="22">
        <f>'[1]ПС Вахск.'!$P45/1000</f>
        <v>0.436</v>
      </c>
      <c r="N146" s="22">
        <f>'[1]ПС Вахск.'!$P46/1000</f>
        <v>0.44600000000000001</v>
      </c>
      <c r="O146" s="22">
        <f>'[1]ПС Вахск.'!$P47/1000</f>
        <v>0.42799999999999999</v>
      </c>
      <c r="P146" s="22">
        <f>'[1]ПС Вахск.'!$P48/1000</f>
        <v>0.436</v>
      </c>
      <c r="Q146" s="22">
        <f>'[1]ПС Вахск.'!$P49/1000</f>
        <v>0.438</v>
      </c>
      <c r="R146" s="22">
        <f>'[1]ПС Вахск.'!$P50/1000</f>
        <v>0.44</v>
      </c>
      <c r="S146" s="22">
        <f>'[1]ПС Вахск.'!$P51/1000</f>
        <v>0.45</v>
      </c>
      <c r="T146" s="22">
        <f>'[1]ПС Вахск.'!$P52/1000</f>
        <v>0.436</v>
      </c>
      <c r="U146" s="22">
        <f>'[1]ПС Вахск.'!$P53/1000</f>
        <v>0.437</v>
      </c>
      <c r="V146" s="22">
        <f>'[1]ПС Вахск.'!$P54/1000</f>
        <v>0.44500000000000001</v>
      </c>
      <c r="W146" s="22">
        <f>'[1]ПС Вахск.'!$P55/1000</f>
        <v>0.436</v>
      </c>
      <c r="X146" s="22">
        <f>'[1]ПС Вахск.'!$P56/1000</f>
        <v>0.45</v>
      </c>
      <c r="Y146" s="22">
        <f>'[1]ПС Вахск.'!$P57/1000</f>
        <v>0.435</v>
      </c>
      <c r="Z146" s="22">
        <f>'[1]ПС Вахск.'!$P58/1000</f>
        <v>0.438</v>
      </c>
      <c r="AA146" s="22">
        <f>'[1]ПС Вахск.'!$P59/1000</f>
        <v>0.44700000000000001</v>
      </c>
      <c r="AB146" s="22">
        <f>'[1]ПС Вахск.'!$P60/1000</f>
        <v>0.437</v>
      </c>
      <c r="AC146" s="23"/>
      <c r="AD146" s="53"/>
    </row>
    <row r="147" spans="1:30" ht="12.95" customHeight="1" x14ac:dyDescent="0.2">
      <c r="A147" s="119"/>
      <c r="B147" s="130"/>
      <c r="C147" s="21" t="s">
        <v>43</v>
      </c>
      <c r="D147" s="21" t="s">
        <v>44</v>
      </c>
      <c r="E147" s="24">
        <f t="shared" ref="E147:AB147" si="67">ROUND(1000*SQRT(E145*E145+E146*E146)/(SQRT(3)*E144),1)</f>
        <v>112.8</v>
      </c>
      <c r="F147" s="24">
        <f t="shared" si="67"/>
        <v>114.8</v>
      </c>
      <c r="G147" s="24">
        <f t="shared" si="67"/>
        <v>113.5</v>
      </c>
      <c r="H147" s="24">
        <f t="shared" si="67"/>
        <v>114.2</v>
      </c>
      <c r="I147" s="24">
        <f t="shared" si="67"/>
        <v>114.6</v>
      </c>
      <c r="J147" s="24">
        <f t="shared" si="67"/>
        <v>112.9</v>
      </c>
      <c r="K147" s="24">
        <f t="shared" si="67"/>
        <v>113.8</v>
      </c>
      <c r="L147" s="24">
        <f t="shared" si="67"/>
        <v>114.1</v>
      </c>
      <c r="M147" s="24">
        <f t="shared" si="67"/>
        <v>112.7</v>
      </c>
      <c r="N147" s="24">
        <f t="shared" si="67"/>
        <v>115</v>
      </c>
      <c r="O147" s="24">
        <f t="shared" si="67"/>
        <v>111.6</v>
      </c>
      <c r="P147" s="24">
        <f t="shared" si="67"/>
        <v>114.5</v>
      </c>
      <c r="Q147" s="24">
        <f t="shared" si="67"/>
        <v>113.5</v>
      </c>
      <c r="R147" s="24">
        <f t="shared" si="67"/>
        <v>114.1</v>
      </c>
      <c r="S147" s="24">
        <f t="shared" si="67"/>
        <v>115.6</v>
      </c>
      <c r="T147" s="24">
        <f t="shared" si="67"/>
        <v>113.4</v>
      </c>
      <c r="U147" s="24">
        <f t="shared" si="67"/>
        <v>114.4</v>
      </c>
      <c r="V147" s="24">
        <f t="shared" si="67"/>
        <v>115.1</v>
      </c>
      <c r="W147" s="24">
        <f t="shared" si="67"/>
        <v>113.6</v>
      </c>
      <c r="X147" s="24">
        <f t="shared" si="67"/>
        <v>116.5</v>
      </c>
      <c r="Y147" s="24">
        <f t="shared" si="67"/>
        <v>113.4</v>
      </c>
      <c r="Z147" s="24">
        <f t="shared" si="67"/>
        <v>114.7</v>
      </c>
      <c r="AA147" s="24">
        <f t="shared" si="67"/>
        <v>115.8</v>
      </c>
      <c r="AB147" s="24">
        <f t="shared" si="67"/>
        <v>113.9</v>
      </c>
      <c r="AC147" s="23"/>
      <c r="AD147" s="53"/>
    </row>
    <row r="148" spans="1:30" s="31" customFormat="1" ht="12.95" customHeight="1" x14ac:dyDescent="0.2">
      <c r="A148" s="119"/>
      <c r="B148" s="130"/>
      <c r="C148" s="25" t="s">
        <v>46</v>
      </c>
      <c r="D148" s="25"/>
      <c r="E148" s="26">
        <f>E146/E145</f>
        <v>0.38972542072630645</v>
      </c>
      <c r="F148" s="26">
        <f t="shared" ref="F148:AB148" si="68">F146/F145</f>
        <v>0.38816362053959963</v>
      </c>
      <c r="G148" s="26">
        <f t="shared" si="68"/>
        <v>0.39417989417989424</v>
      </c>
      <c r="H148" s="26">
        <f t="shared" si="68"/>
        <v>0.38548951048951052</v>
      </c>
      <c r="I148" s="26">
        <f t="shared" si="68"/>
        <v>0.39597902097902105</v>
      </c>
      <c r="J148" s="26">
        <f t="shared" si="68"/>
        <v>0.38427561837455831</v>
      </c>
      <c r="K148" s="26">
        <f t="shared" si="68"/>
        <v>0.38299737072743206</v>
      </c>
      <c r="L148" s="26">
        <f t="shared" si="68"/>
        <v>0.38966725043782841</v>
      </c>
      <c r="M148" s="26">
        <f t="shared" si="68"/>
        <v>0.38618246235606729</v>
      </c>
      <c r="N148" s="26">
        <f t="shared" si="68"/>
        <v>0.38715277777777779</v>
      </c>
      <c r="O148" s="26">
        <f t="shared" si="68"/>
        <v>0.38248436103663985</v>
      </c>
      <c r="P148" s="26">
        <f t="shared" si="68"/>
        <v>0.37913043478260872</v>
      </c>
      <c r="Q148" s="26">
        <f t="shared" si="68"/>
        <v>0.38488576449912132</v>
      </c>
      <c r="R148" s="26">
        <f t="shared" si="68"/>
        <v>0.38495188101487315</v>
      </c>
      <c r="S148" s="26">
        <f t="shared" si="68"/>
        <v>0.38893690579083839</v>
      </c>
      <c r="T148" s="26">
        <f t="shared" si="68"/>
        <v>0.38346525945470539</v>
      </c>
      <c r="U148" s="26">
        <f t="shared" si="68"/>
        <v>0.38066202090592338</v>
      </c>
      <c r="V148" s="26">
        <f t="shared" si="68"/>
        <v>0.38594969644405897</v>
      </c>
      <c r="W148" s="26">
        <f t="shared" si="68"/>
        <v>0.38279192273924495</v>
      </c>
      <c r="X148" s="26">
        <f t="shared" si="68"/>
        <v>0.38560411311053983</v>
      </c>
      <c r="Y148" s="26">
        <f t="shared" si="68"/>
        <v>0.38258575197889183</v>
      </c>
      <c r="Z148" s="26">
        <f t="shared" si="68"/>
        <v>0.38053866203301479</v>
      </c>
      <c r="AA148" s="26">
        <f t="shared" si="68"/>
        <v>0.38534482758620692</v>
      </c>
      <c r="AB148" s="26">
        <f t="shared" si="68"/>
        <v>0.38266199649737304</v>
      </c>
      <c r="AC148" s="28"/>
      <c r="AD148" s="53"/>
    </row>
    <row r="149" spans="1:30" s="31" customFormat="1" ht="12.95" customHeight="1" x14ac:dyDescent="0.2">
      <c r="A149" s="120"/>
      <c r="B149" s="131"/>
      <c r="C149" s="25" t="s">
        <v>47</v>
      </c>
      <c r="D149" s="25"/>
      <c r="E149" s="26">
        <f>E145/(SQRT(E145*E145+E146*E146))</f>
        <v>0.9317411325425895</v>
      </c>
      <c r="F149" s="26">
        <f t="shared" ref="F149:AB149" si="69">F145/(SQRT(F145*F145+F146*F146))</f>
        <v>0.93223288058579468</v>
      </c>
      <c r="G149" s="26">
        <f t="shared" si="69"/>
        <v>0.93033207166921827</v>
      </c>
      <c r="H149" s="26">
        <f t="shared" si="69"/>
        <v>0.93307206020346733</v>
      </c>
      <c r="I149" s="26">
        <f t="shared" si="69"/>
        <v>0.92976025125813688</v>
      </c>
      <c r="J149" s="26">
        <f t="shared" si="69"/>
        <v>0.93345182872426802</v>
      </c>
      <c r="K149" s="26">
        <f t="shared" si="69"/>
        <v>0.93385093550798437</v>
      </c>
      <c r="L149" s="26">
        <f t="shared" si="69"/>
        <v>0.93175946945306432</v>
      </c>
      <c r="M149" s="26">
        <f t="shared" si="69"/>
        <v>0.93285494024424176</v>
      </c>
      <c r="N149" s="26">
        <f t="shared" si="69"/>
        <v>0.93255051514471865</v>
      </c>
      <c r="O149" s="26">
        <f t="shared" si="69"/>
        <v>0.93401088197219795</v>
      </c>
      <c r="P149" s="26">
        <f t="shared" si="69"/>
        <v>0.93505329846112684</v>
      </c>
      <c r="Q149" s="26">
        <f t="shared" si="69"/>
        <v>0.93326103508243841</v>
      </c>
      <c r="R149" s="26">
        <f t="shared" si="69"/>
        <v>0.93324034919916909</v>
      </c>
      <c r="S149" s="26">
        <f t="shared" si="69"/>
        <v>0.93198955368606418</v>
      </c>
      <c r="T149" s="26">
        <f t="shared" si="69"/>
        <v>0.93370494171447582</v>
      </c>
      <c r="U149" s="26">
        <f t="shared" si="69"/>
        <v>0.93457798046606799</v>
      </c>
      <c r="V149" s="26">
        <f t="shared" si="69"/>
        <v>0.93292789847918645</v>
      </c>
      <c r="W149" s="26">
        <f t="shared" si="69"/>
        <v>0.93391500607314692</v>
      </c>
      <c r="X149" s="26">
        <f t="shared" si="69"/>
        <v>0.93303616865768035</v>
      </c>
      <c r="Y149" s="26">
        <f t="shared" si="69"/>
        <v>0.93397928072905412</v>
      </c>
      <c r="Z149" s="26">
        <f t="shared" si="69"/>
        <v>0.93461630817987895</v>
      </c>
      <c r="AA149" s="26">
        <f t="shared" si="69"/>
        <v>0.93311736304631443</v>
      </c>
      <c r="AB149" s="26">
        <f t="shared" si="69"/>
        <v>0.93395551364843765</v>
      </c>
      <c r="AC149" s="28"/>
      <c r="AD149" s="53"/>
    </row>
    <row r="150" spans="1:30" ht="12.95" customHeight="1" x14ac:dyDescent="0.2">
      <c r="A150" s="141" t="s">
        <v>96</v>
      </c>
      <c r="B150" s="121" t="s">
        <v>100</v>
      </c>
      <c r="C150" s="29" t="s">
        <v>34</v>
      </c>
      <c r="D150" s="29" t="s">
        <v>35</v>
      </c>
      <c r="E150" s="24">
        <f>ROUND(1000*SQRT(E151*E151+E152*E152)/(SQRT(3)*E153),1)</f>
        <v>4.5</v>
      </c>
      <c r="F150" s="19">
        <v>6.2</v>
      </c>
      <c r="G150" s="19">
        <v>6.2</v>
      </c>
      <c r="H150" s="19">
        <v>6.2</v>
      </c>
      <c r="I150" s="19">
        <v>6.2</v>
      </c>
      <c r="J150" s="19">
        <v>6.2</v>
      </c>
      <c r="K150" s="19">
        <v>6.2</v>
      </c>
      <c r="L150" s="19">
        <v>6.2</v>
      </c>
      <c r="M150" s="19">
        <v>6.2</v>
      </c>
      <c r="N150" s="19">
        <v>6.2</v>
      </c>
      <c r="O150" s="19">
        <v>6.2</v>
      </c>
      <c r="P150" s="19">
        <v>6.2</v>
      </c>
      <c r="Q150" s="19">
        <v>6.2</v>
      </c>
      <c r="R150" s="19">
        <v>6.2</v>
      </c>
      <c r="S150" s="19">
        <v>6.2</v>
      </c>
      <c r="T150" s="19">
        <v>6.2</v>
      </c>
      <c r="U150" s="19">
        <v>6.2</v>
      </c>
      <c r="V150" s="19">
        <v>6.2</v>
      </c>
      <c r="W150" s="19">
        <v>6.2</v>
      </c>
      <c r="X150" s="19">
        <v>6.2</v>
      </c>
      <c r="Y150" s="19">
        <v>6.2</v>
      </c>
      <c r="Z150" s="19">
        <v>6.2</v>
      </c>
      <c r="AA150" s="19">
        <v>6.2</v>
      </c>
      <c r="AB150" s="19">
        <v>6.2</v>
      </c>
      <c r="AC150" s="32"/>
      <c r="AD150" s="53"/>
    </row>
    <row r="151" spans="1:30" ht="12.95" customHeight="1" x14ac:dyDescent="0.2">
      <c r="A151" s="119"/>
      <c r="B151" s="130"/>
      <c r="C151" s="21" t="s">
        <v>37</v>
      </c>
      <c r="D151" s="21" t="s">
        <v>38</v>
      </c>
      <c r="E151" s="22">
        <f>'[1]ПС Вахск.'!$R5/1000</f>
        <v>1.0049999999999999</v>
      </c>
      <c r="F151" s="22">
        <f>'[1]ПС Вахск.'!$R6/1000</f>
        <v>0.98599999999999999</v>
      </c>
      <c r="G151" s="22">
        <f>'[1]ПС Вахск.'!$R7/1000</f>
        <v>0.99199999999999999</v>
      </c>
      <c r="H151" s="22">
        <f>'[1]ПС Вахск.'!$R8/1000</f>
        <v>1.006</v>
      </c>
      <c r="I151" s="22">
        <f>'[1]ПС Вахск.'!$R9/1000</f>
        <v>1.016</v>
      </c>
      <c r="J151" s="22">
        <f>'[1]ПС Вахск.'!$R10/1000</f>
        <v>0.997</v>
      </c>
      <c r="K151" s="22">
        <f>'[1]ПС Вахск.'!$R11/1000</f>
        <v>1.006</v>
      </c>
      <c r="L151" s="22">
        <f>'[1]ПС Вахск.'!$R12/1000</f>
        <v>0.99299999999999999</v>
      </c>
      <c r="M151" s="22">
        <f>'[1]ПС Вахск.'!$R13/1000</f>
        <v>0.99</v>
      </c>
      <c r="N151" s="22">
        <f>'[1]ПС Вахск.'!$R14/1000</f>
        <v>0.98699999999999999</v>
      </c>
      <c r="O151" s="22">
        <f>'[1]ПС Вахск.'!$R15/1000</f>
        <v>0.99</v>
      </c>
      <c r="P151" s="22">
        <f>'[1]ПС Вахск.'!$R16/1000</f>
        <v>0.97899999999999998</v>
      </c>
      <c r="Q151" s="22">
        <f>'[1]ПС Вахск.'!$R17/1000</f>
        <v>0.99399999999999999</v>
      </c>
      <c r="R151" s="22">
        <f>'[1]ПС Вахск.'!$R18/1000</f>
        <v>1.0069999999999999</v>
      </c>
      <c r="S151" s="22">
        <f>'[1]ПС Вахск.'!$R19/1000</f>
        <v>0.98199999999999998</v>
      </c>
      <c r="T151" s="22">
        <f>'[1]ПС Вахск.'!$R20/1000</f>
        <v>0.97399999999999998</v>
      </c>
      <c r="U151" s="22">
        <f>'[1]ПС Вахск.'!$R21/1000</f>
        <v>0.97299999999999998</v>
      </c>
      <c r="V151" s="22">
        <f>'[1]ПС Вахск.'!$R22/1000</f>
        <v>0.99399999999999999</v>
      </c>
      <c r="W151" s="22">
        <f>'[1]ПС Вахск.'!$R23/1000</f>
        <v>1.0169999999999999</v>
      </c>
      <c r="X151" s="22">
        <f>'[1]ПС Вахск.'!$R24/1000</f>
        <v>0.97499999999999998</v>
      </c>
      <c r="Y151" s="22">
        <f>'[1]ПС Вахск.'!$R25/1000</f>
        <v>0.98299999999999998</v>
      </c>
      <c r="Z151" s="22">
        <f>'[1]ПС Вахск.'!$R26/1000</f>
        <v>0.96799999999999997</v>
      </c>
      <c r="AA151" s="22">
        <f>'[1]ПС Вахск.'!$R27/1000</f>
        <v>0.98499999999999999</v>
      </c>
      <c r="AB151" s="22">
        <f>'[1]ПС Вахск.'!$R28/1000</f>
        <v>0.99</v>
      </c>
      <c r="AC151" s="23"/>
    </row>
    <row r="152" spans="1:30" ht="12.95" customHeight="1" x14ac:dyDescent="0.2">
      <c r="A152" s="119"/>
      <c r="B152" s="130"/>
      <c r="C152" s="21" t="s">
        <v>40</v>
      </c>
      <c r="D152" s="21" t="s">
        <v>41</v>
      </c>
      <c r="E152" s="22">
        <f>'[1]ПС Вахск.'!$R37/1000</f>
        <v>0.55800000000000005</v>
      </c>
      <c r="F152" s="22">
        <f>'[1]ПС Вахск.'!$R38/1000</f>
        <v>0.54900000000000004</v>
      </c>
      <c r="G152" s="22">
        <f>'[1]ПС Вахск.'!$R39/1000</f>
        <v>0.54900000000000004</v>
      </c>
      <c r="H152" s="22">
        <f>'[1]ПС Вахск.'!$R40/1000</f>
        <v>0.54800000000000004</v>
      </c>
      <c r="I152" s="22">
        <f>'[1]ПС Вахск.'!$R41/1000</f>
        <v>0.54900000000000004</v>
      </c>
      <c r="J152" s="22">
        <f>'[1]ПС Вахск.'!$R42/1000</f>
        <v>0.54400000000000004</v>
      </c>
      <c r="K152" s="22">
        <f>'[1]ПС Вахск.'!$R43/1000</f>
        <v>0.54800000000000004</v>
      </c>
      <c r="L152" s="22">
        <f>'[1]ПС Вахск.'!$R44/1000</f>
        <v>0.53900000000000003</v>
      </c>
      <c r="M152" s="22">
        <f>'[1]ПС Вахск.'!$R45/1000</f>
        <v>0.53800000000000003</v>
      </c>
      <c r="N152" s="22">
        <f>'[1]ПС Вахск.'!$R46/1000</f>
        <v>0.53800000000000003</v>
      </c>
      <c r="O152" s="22">
        <f>'[1]ПС Вахск.'!$R47/1000</f>
        <v>0.54</v>
      </c>
      <c r="P152" s="22">
        <f>'[1]ПС Вахск.'!$R48/1000</f>
        <v>0.54</v>
      </c>
      <c r="Q152" s="22">
        <f>'[1]ПС Вахск.'!$R49/1000</f>
        <v>0.53600000000000003</v>
      </c>
      <c r="R152" s="22">
        <f>'[1]ПС Вахск.'!$R50/1000</f>
        <v>0.55000000000000004</v>
      </c>
      <c r="S152" s="22">
        <f>'[1]ПС Вахск.'!$R51/1000</f>
        <v>0.54400000000000004</v>
      </c>
      <c r="T152" s="22">
        <f>'[1]ПС Вахск.'!$R52/1000</f>
        <v>0.53800000000000003</v>
      </c>
      <c r="U152" s="22">
        <f>'[1]ПС Вахск.'!$R53/1000</f>
        <v>0.53500000000000003</v>
      </c>
      <c r="V152" s="22">
        <f>'[1]ПС Вахск.'!$R54/1000</f>
        <v>0.53800000000000003</v>
      </c>
      <c r="W152" s="22">
        <f>'[1]ПС Вахск.'!$R55/1000</f>
        <v>0.54700000000000004</v>
      </c>
      <c r="X152" s="22">
        <f>'[1]ПС Вахск.'!$R56/1000</f>
        <v>0.53800000000000003</v>
      </c>
      <c r="Y152" s="22">
        <f>'[1]ПС Вахск.'!$R57/1000</f>
        <v>0.54100000000000004</v>
      </c>
      <c r="Z152" s="22">
        <f>'[1]ПС Вахск.'!$R58/1000</f>
        <v>0.53800000000000003</v>
      </c>
      <c r="AA152" s="22">
        <f>'[1]ПС Вахск.'!$R59/1000</f>
        <v>0.54</v>
      </c>
      <c r="AB152" s="22">
        <f>'[1]ПС Вахск.'!$R60/1000</f>
        <v>0.54100000000000004</v>
      </c>
      <c r="AC152" s="23"/>
    </row>
    <row r="153" spans="1:30" ht="12.95" customHeight="1" x14ac:dyDescent="0.2">
      <c r="A153" s="119"/>
      <c r="B153" s="130"/>
      <c r="C153" s="21" t="s">
        <v>43</v>
      </c>
      <c r="D153" s="21" t="s">
        <v>44</v>
      </c>
      <c r="E153" s="19">
        <v>146.19999999999999</v>
      </c>
      <c r="F153" s="24">
        <f t="shared" ref="F153:AB153" si="70">ROUND(1000*SQRT(F151*F151+F152*F152)/(SQRT(3)*F150),1)</f>
        <v>105.1</v>
      </c>
      <c r="G153" s="24">
        <f t="shared" si="70"/>
        <v>105.6</v>
      </c>
      <c r="H153" s="24">
        <f t="shared" si="70"/>
        <v>106.7</v>
      </c>
      <c r="I153" s="24">
        <f t="shared" si="70"/>
        <v>107.5</v>
      </c>
      <c r="J153" s="24">
        <f t="shared" si="70"/>
        <v>105.8</v>
      </c>
      <c r="K153" s="24">
        <f t="shared" si="70"/>
        <v>106.7</v>
      </c>
      <c r="L153" s="24">
        <f t="shared" si="70"/>
        <v>105.2</v>
      </c>
      <c r="M153" s="24">
        <f t="shared" si="70"/>
        <v>104.9</v>
      </c>
      <c r="N153" s="24">
        <f t="shared" si="70"/>
        <v>104.7</v>
      </c>
      <c r="O153" s="24">
        <f t="shared" si="70"/>
        <v>105</v>
      </c>
      <c r="P153" s="24">
        <f t="shared" si="70"/>
        <v>104.1</v>
      </c>
      <c r="Q153" s="24">
        <f t="shared" si="70"/>
        <v>105.2</v>
      </c>
      <c r="R153" s="24">
        <f t="shared" si="70"/>
        <v>106.8</v>
      </c>
      <c r="S153" s="24">
        <f t="shared" si="70"/>
        <v>104.5</v>
      </c>
      <c r="T153" s="24">
        <f t="shared" si="70"/>
        <v>103.6</v>
      </c>
      <c r="U153" s="24">
        <f t="shared" si="70"/>
        <v>103.4</v>
      </c>
      <c r="V153" s="24">
        <f t="shared" si="70"/>
        <v>105.3</v>
      </c>
      <c r="W153" s="24">
        <f t="shared" si="70"/>
        <v>107.5</v>
      </c>
      <c r="X153" s="24">
        <f t="shared" si="70"/>
        <v>103.7</v>
      </c>
      <c r="Y153" s="24">
        <f t="shared" si="70"/>
        <v>104.5</v>
      </c>
      <c r="Z153" s="24">
        <f t="shared" si="70"/>
        <v>103.1</v>
      </c>
      <c r="AA153" s="24">
        <f t="shared" si="70"/>
        <v>104.6</v>
      </c>
      <c r="AB153" s="24">
        <f t="shared" si="70"/>
        <v>105.1</v>
      </c>
      <c r="AC153" s="23"/>
    </row>
    <row r="154" spans="1:30" s="31" customFormat="1" ht="12.95" customHeight="1" x14ac:dyDescent="0.2">
      <c r="A154" s="119"/>
      <c r="B154" s="130"/>
      <c r="C154" s="25" t="s">
        <v>46</v>
      </c>
      <c r="D154" s="25"/>
      <c r="E154" s="26">
        <f>E152/E151</f>
        <v>0.555223880597015</v>
      </c>
      <c r="F154" s="26">
        <f t="shared" ref="F154:AB154" si="71">F152/F151</f>
        <v>0.55679513184584184</v>
      </c>
      <c r="G154" s="26">
        <f t="shared" si="71"/>
        <v>0.55342741935483875</v>
      </c>
      <c r="H154" s="26">
        <f t="shared" si="71"/>
        <v>0.54473161033797224</v>
      </c>
      <c r="I154" s="26">
        <f t="shared" si="71"/>
        <v>0.54035433070866146</v>
      </c>
      <c r="J154" s="26">
        <f t="shared" si="71"/>
        <v>0.54563691073219667</v>
      </c>
      <c r="K154" s="26">
        <f t="shared" si="71"/>
        <v>0.54473161033797224</v>
      </c>
      <c r="L154" s="26">
        <f t="shared" si="71"/>
        <v>0.54279959718026183</v>
      </c>
      <c r="M154" s="26">
        <f t="shared" si="71"/>
        <v>0.54343434343434349</v>
      </c>
      <c r="N154" s="26">
        <f t="shared" si="71"/>
        <v>0.54508611955420472</v>
      </c>
      <c r="O154" s="26">
        <f t="shared" si="71"/>
        <v>0.54545454545454553</v>
      </c>
      <c r="P154" s="26">
        <f t="shared" si="71"/>
        <v>0.55158324821246174</v>
      </c>
      <c r="Q154" s="26">
        <f t="shared" si="71"/>
        <v>0.53923541247484919</v>
      </c>
      <c r="R154" s="26">
        <f t="shared" si="71"/>
        <v>0.5461767626613705</v>
      </c>
      <c r="S154" s="26">
        <f t="shared" si="71"/>
        <v>0.55397148676171082</v>
      </c>
      <c r="T154" s="26">
        <f t="shared" si="71"/>
        <v>0.55236139630390146</v>
      </c>
      <c r="U154" s="26">
        <f t="shared" si="71"/>
        <v>0.54984583761562178</v>
      </c>
      <c r="V154" s="26">
        <f t="shared" si="71"/>
        <v>0.54124748490945673</v>
      </c>
      <c r="W154" s="26">
        <f t="shared" si="71"/>
        <v>0.53785644051130788</v>
      </c>
      <c r="X154" s="26">
        <f t="shared" si="71"/>
        <v>0.55179487179487186</v>
      </c>
      <c r="Y154" s="26">
        <f t="shared" si="71"/>
        <v>0.55035605289928791</v>
      </c>
      <c r="Z154" s="26">
        <f t="shared" si="71"/>
        <v>0.55578512396694224</v>
      </c>
      <c r="AA154" s="26">
        <f t="shared" si="71"/>
        <v>0.5482233502538072</v>
      </c>
      <c r="AB154" s="26">
        <f t="shared" si="71"/>
        <v>0.54646464646464654</v>
      </c>
      <c r="AC154" s="28"/>
    </row>
    <row r="155" spans="1:30" s="31" customFormat="1" ht="12.95" customHeight="1" x14ac:dyDescent="0.2">
      <c r="A155" s="120"/>
      <c r="B155" s="131"/>
      <c r="C155" s="25" t="s">
        <v>47</v>
      </c>
      <c r="D155" s="25"/>
      <c r="E155" s="26">
        <f>E151/(SQRT(E151*E151+E152*E152))</f>
        <v>0.87428035143776506</v>
      </c>
      <c r="F155" s="26">
        <f t="shared" ref="F155:AB155" si="72">F151/(SQRT(F151*F151+F152*F152))</f>
        <v>0.87369711418222984</v>
      </c>
      <c r="G155" s="26">
        <f t="shared" si="72"/>
        <v>0.87494659218186022</v>
      </c>
      <c r="H155" s="26">
        <f t="shared" si="72"/>
        <v>0.87816231802515021</v>
      </c>
      <c r="I155" s="26">
        <f t="shared" si="72"/>
        <v>0.8797750340298226</v>
      </c>
      <c r="J155" s="26">
        <f t="shared" si="72"/>
        <v>0.87782826719940865</v>
      </c>
      <c r="K155" s="26">
        <f t="shared" si="72"/>
        <v>0.87816231802515021</v>
      </c>
      <c r="L155" s="26">
        <f t="shared" si="72"/>
        <v>0.87887463676528643</v>
      </c>
      <c r="M155" s="26">
        <f t="shared" si="72"/>
        <v>0.87864069870377826</v>
      </c>
      <c r="N155" s="26">
        <f t="shared" si="72"/>
        <v>0.87803152675309781</v>
      </c>
      <c r="O155" s="26">
        <f t="shared" si="72"/>
        <v>0.87789557291438436</v>
      </c>
      <c r="P155" s="26">
        <f t="shared" si="72"/>
        <v>0.87562985977697005</v>
      </c>
      <c r="Q155" s="26">
        <f t="shared" si="72"/>
        <v>0.88018660684141492</v>
      </c>
      <c r="R155" s="26">
        <f t="shared" si="72"/>
        <v>0.87762898249552457</v>
      </c>
      <c r="S155" s="26">
        <f t="shared" si="72"/>
        <v>0.87474488505895642</v>
      </c>
      <c r="T155" s="26">
        <f t="shared" si="72"/>
        <v>0.87534163800920795</v>
      </c>
      <c r="U155" s="26">
        <f t="shared" si="72"/>
        <v>0.87627294559387814</v>
      </c>
      <c r="V155" s="26">
        <f t="shared" si="72"/>
        <v>0.8794463070919365</v>
      </c>
      <c r="W155" s="26">
        <f t="shared" si="72"/>
        <v>0.88069345450692416</v>
      </c>
      <c r="X155" s="26">
        <f t="shared" si="72"/>
        <v>0.87555148761752533</v>
      </c>
      <c r="Y155" s="26">
        <f t="shared" si="72"/>
        <v>0.87608415789267946</v>
      </c>
      <c r="Z155" s="26">
        <f t="shared" si="72"/>
        <v>0.87407207710544965</v>
      </c>
      <c r="AA155" s="26">
        <f t="shared" si="72"/>
        <v>0.87687293711313741</v>
      </c>
      <c r="AB155" s="26">
        <f t="shared" si="72"/>
        <v>0.87752268602241412</v>
      </c>
      <c r="AC155" s="28"/>
    </row>
    <row r="156" spans="1:30" ht="12.95" customHeight="1" x14ac:dyDescent="0.2">
      <c r="A156" s="141" t="s">
        <v>92</v>
      </c>
      <c r="B156" s="121" t="s">
        <v>101</v>
      </c>
      <c r="C156" s="29" t="s">
        <v>34</v>
      </c>
      <c r="D156" s="29" t="s">
        <v>35</v>
      </c>
      <c r="E156" s="19">
        <v>6.2</v>
      </c>
      <c r="F156" s="19">
        <v>6.2</v>
      </c>
      <c r="G156" s="19">
        <v>6.2</v>
      </c>
      <c r="H156" s="19">
        <v>6.2</v>
      </c>
      <c r="I156" s="19">
        <v>6.2</v>
      </c>
      <c r="J156" s="19">
        <v>6.2</v>
      </c>
      <c r="K156" s="19">
        <v>6.2</v>
      </c>
      <c r="L156" s="19">
        <v>6.2</v>
      </c>
      <c r="M156" s="19">
        <v>6.2</v>
      </c>
      <c r="N156" s="19">
        <v>6.2</v>
      </c>
      <c r="O156" s="19">
        <v>6.2</v>
      </c>
      <c r="P156" s="19">
        <v>6.2</v>
      </c>
      <c r="Q156" s="19">
        <v>6.2</v>
      </c>
      <c r="R156" s="19">
        <v>6.2</v>
      </c>
      <c r="S156" s="19">
        <v>6.2</v>
      </c>
      <c r="T156" s="19">
        <v>6.2</v>
      </c>
      <c r="U156" s="19">
        <v>6.2</v>
      </c>
      <c r="V156" s="19">
        <v>6.2</v>
      </c>
      <c r="W156" s="19">
        <v>6.2</v>
      </c>
      <c r="X156" s="19">
        <v>6.2</v>
      </c>
      <c r="Y156" s="19">
        <v>6.2</v>
      </c>
      <c r="Z156" s="19">
        <v>6.2</v>
      </c>
      <c r="AA156" s="19">
        <v>6.2</v>
      </c>
      <c r="AB156" s="19">
        <v>6.2</v>
      </c>
      <c r="AC156" s="32"/>
    </row>
    <row r="157" spans="1:30" ht="12.95" customHeight="1" x14ac:dyDescent="0.2">
      <c r="A157" s="119"/>
      <c r="B157" s="130"/>
      <c r="C157" s="21" t="s">
        <v>37</v>
      </c>
      <c r="D157" s="21" t="s">
        <v>38</v>
      </c>
      <c r="E157" s="22">
        <f>'[1]ПС Вахск.'!$Q5/1000</f>
        <v>0.38600000000000001</v>
      </c>
      <c r="F157" s="22">
        <f>'[1]ПС Вахск.'!$Q6/1000</f>
        <v>0.38700000000000001</v>
      </c>
      <c r="G157" s="22">
        <f>'[1]ПС Вахск.'!$Q7/1000</f>
        <v>0.375</v>
      </c>
      <c r="H157" s="22">
        <f>'[1]ПС Вахск.'!$Q8/1000</f>
        <v>0.38600000000000001</v>
      </c>
      <c r="I157" s="22">
        <f>'[1]ПС Вахск.'!$Q9/1000</f>
        <v>0.38700000000000001</v>
      </c>
      <c r="J157" s="22">
        <f>'[1]ПС Вахск.'!$Q10/1000</f>
        <v>0.376</v>
      </c>
      <c r="K157" s="22">
        <f>'[1]ПС Вахск.'!$Q11/1000</f>
        <v>0.38500000000000001</v>
      </c>
      <c r="L157" s="22">
        <f>'[1]ПС Вахск.'!$Q12/1000</f>
        <v>0.38600000000000001</v>
      </c>
      <c r="M157" s="22">
        <f>'[1]ПС Вахск.'!$Q13/1000</f>
        <v>0.379</v>
      </c>
      <c r="N157" s="22">
        <f>'[1]ПС Вахск.'!$Q14/1000</f>
        <v>0.377</v>
      </c>
      <c r="O157" s="22">
        <f>'[1]ПС Вахск.'!$Q15/1000</f>
        <v>0.38500000000000001</v>
      </c>
      <c r="P157" s="22">
        <f>'[1]ПС Вахск.'!$Q16/1000</f>
        <v>0.39100000000000001</v>
      </c>
      <c r="Q157" s="22">
        <f>'[1]ПС Вахск.'!$Q17/1000</f>
        <v>0.379</v>
      </c>
      <c r="R157" s="22">
        <f>'[1]ПС Вахск.'!$Q18/1000</f>
        <v>0.38800000000000001</v>
      </c>
      <c r="S157" s="22">
        <f>'[1]ПС Вахск.'!$Q19/1000</f>
        <v>0.39300000000000002</v>
      </c>
      <c r="T157" s="22">
        <f>'[1]ПС Вахск.'!$Q20/1000</f>
        <v>0.39100000000000001</v>
      </c>
      <c r="U157" s="22">
        <f>'[1]ПС Вахск.'!$Q21/1000</f>
        <v>0.38</v>
      </c>
      <c r="V157" s="22">
        <f>'[1]ПС Вахск.'!$Q22/1000</f>
        <v>0.39400000000000002</v>
      </c>
      <c r="W157" s="22">
        <f>'[1]ПС Вахск.'!$Q23/1000</f>
        <v>0.39600000000000002</v>
      </c>
      <c r="X157" s="22">
        <f>'[1]ПС Вахск.'!$Q24/1000</f>
        <v>0.38200000000000001</v>
      </c>
      <c r="Y157" s="22">
        <f>'[1]ПС Вахск.'!$Q25/1000</f>
        <v>0.39600000000000002</v>
      </c>
      <c r="Z157" s="22">
        <f>'[1]ПС Вахск.'!$Q26/1000</f>
        <v>0.39700000000000002</v>
      </c>
      <c r="AA157" s="22">
        <f>'[1]ПС Вахск.'!$Q27/1000</f>
        <v>0.38700000000000001</v>
      </c>
      <c r="AB157" s="22">
        <f>'[1]ПС Вахск.'!$Q28/1000</f>
        <v>0.38700000000000001</v>
      </c>
      <c r="AC157" s="23"/>
    </row>
    <row r="158" spans="1:30" ht="12.95" customHeight="1" x14ac:dyDescent="0.2">
      <c r="A158" s="119"/>
      <c r="B158" s="130"/>
      <c r="C158" s="21" t="s">
        <v>40</v>
      </c>
      <c r="D158" s="21" t="s">
        <v>41</v>
      </c>
      <c r="E158" s="22">
        <f>'[1]ПС Вахск.'!$Q37/1000</f>
        <v>-0.247</v>
      </c>
      <c r="F158" s="22">
        <f>'[1]ПС Вахск.'!$Q38/1000</f>
        <v>-0.25</v>
      </c>
      <c r="G158" s="22">
        <f>'[1]ПС Вахск.'!$Q39/1000</f>
        <v>-0.23400000000000001</v>
      </c>
      <c r="H158" s="22">
        <f>'[1]ПС Вахск.'!$Q40/1000</f>
        <v>-0.25</v>
      </c>
      <c r="I158" s="22">
        <f>'[1]ПС Вахск.'!$Q41/1000</f>
        <v>-0.251</v>
      </c>
      <c r="J158" s="22">
        <f>'[1]ПС Вахск.'!$Q42/1000</f>
        <v>-0.23799999999999999</v>
      </c>
      <c r="K158" s="22">
        <f>'[1]ПС Вахск.'!$Q43/1000</f>
        <v>-0.245</v>
      </c>
      <c r="L158" s="22">
        <f>'[1]ПС Вахск.'!$Q44/1000</f>
        <v>-0.24399999999999999</v>
      </c>
      <c r="M158" s="22">
        <f>'[1]ПС Вахск.'!$Q45/1000</f>
        <v>-0.23699999999999999</v>
      </c>
      <c r="N158" s="22">
        <f>'[1]ПС Вахск.'!$Q46/1000</f>
        <v>-0.23300000000000001</v>
      </c>
      <c r="O158" s="22">
        <f>'[1]ПС Вахск.'!$Q47/1000</f>
        <v>-0.24399999999999999</v>
      </c>
      <c r="P158" s="22">
        <f>'[1]ПС Вахск.'!$Q48/1000</f>
        <v>-0.251</v>
      </c>
      <c r="Q158" s="22">
        <f>'[1]ПС Вахск.'!$Q49/1000</f>
        <v>-0.23599999999999999</v>
      </c>
      <c r="R158" s="22">
        <f>'[1]ПС Вахск.'!$Q50/1000</f>
        <v>-0.248</v>
      </c>
      <c r="S158" s="22">
        <f>'[1]ПС Вахск.'!$Q51/1000</f>
        <v>-0.255</v>
      </c>
      <c r="T158" s="22">
        <f>'[1]ПС Вахск.'!$Q52/1000</f>
        <v>-0.254</v>
      </c>
      <c r="U158" s="22">
        <f>'[1]ПС Вахск.'!$Q53/1000</f>
        <v>-0.23899999999999999</v>
      </c>
      <c r="V158" s="22">
        <f>'[1]ПС Вахск.'!$Q54/1000</f>
        <v>-0.25600000000000001</v>
      </c>
      <c r="W158" s="22">
        <f>'[1]ПС Вахск.'!$Q55/1000</f>
        <v>-0.25800000000000001</v>
      </c>
      <c r="X158" s="22">
        <f>'[1]ПС Вахск.'!$Q56/1000</f>
        <v>-0.23599999999999999</v>
      </c>
      <c r="Y158" s="22">
        <f>'[1]ПС Вахск.'!$Q57/1000</f>
        <v>-0.255</v>
      </c>
      <c r="Z158" s="22">
        <f>'[1]ПС Вахск.'!$Q58/1000</f>
        <v>-0.255</v>
      </c>
      <c r="AA158" s="22">
        <f>'[1]ПС Вахск.'!$Q59/1000</f>
        <v>-0.246</v>
      </c>
      <c r="AB158" s="22">
        <f>'[1]ПС Вахск.'!$Q60/1000</f>
        <v>-0.24399999999999999</v>
      </c>
      <c r="AC158" s="23"/>
    </row>
    <row r="159" spans="1:30" ht="12.95" customHeight="1" x14ac:dyDescent="0.2">
      <c r="A159" s="119"/>
      <c r="B159" s="130"/>
      <c r="C159" s="21" t="s">
        <v>43</v>
      </c>
      <c r="D159" s="21" t="s">
        <v>44</v>
      </c>
      <c r="E159" s="24">
        <f t="shared" ref="E159:AB159" si="73">ROUND(1000*SQRT(E157*E157+E158*E158)/(SQRT(3)*E156),1)</f>
        <v>42.7</v>
      </c>
      <c r="F159" s="24">
        <f t="shared" si="73"/>
        <v>42.9</v>
      </c>
      <c r="G159" s="24">
        <f t="shared" si="73"/>
        <v>41.2</v>
      </c>
      <c r="H159" s="24">
        <f t="shared" si="73"/>
        <v>42.8</v>
      </c>
      <c r="I159" s="24">
        <f t="shared" si="73"/>
        <v>43</v>
      </c>
      <c r="J159" s="24">
        <f t="shared" si="73"/>
        <v>41.4</v>
      </c>
      <c r="K159" s="24">
        <f t="shared" si="73"/>
        <v>42.5</v>
      </c>
      <c r="L159" s="24">
        <f t="shared" si="73"/>
        <v>42.5</v>
      </c>
      <c r="M159" s="24">
        <f t="shared" si="73"/>
        <v>41.6</v>
      </c>
      <c r="N159" s="24">
        <f t="shared" si="73"/>
        <v>41.3</v>
      </c>
      <c r="O159" s="24">
        <f t="shared" si="73"/>
        <v>42.4</v>
      </c>
      <c r="P159" s="24">
        <f t="shared" si="73"/>
        <v>43.3</v>
      </c>
      <c r="Q159" s="24">
        <f t="shared" si="73"/>
        <v>41.6</v>
      </c>
      <c r="R159" s="24">
        <f t="shared" si="73"/>
        <v>42.9</v>
      </c>
      <c r="S159" s="24">
        <f t="shared" si="73"/>
        <v>43.6</v>
      </c>
      <c r="T159" s="24">
        <f t="shared" si="73"/>
        <v>43.4</v>
      </c>
      <c r="U159" s="24">
        <f t="shared" si="73"/>
        <v>41.8</v>
      </c>
      <c r="V159" s="24">
        <f t="shared" si="73"/>
        <v>43.8</v>
      </c>
      <c r="W159" s="24">
        <f t="shared" si="73"/>
        <v>44</v>
      </c>
      <c r="X159" s="24">
        <f t="shared" si="73"/>
        <v>41.8</v>
      </c>
      <c r="Y159" s="24">
        <f t="shared" si="73"/>
        <v>43.9</v>
      </c>
      <c r="Z159" s="24">
        <f t="shared" si="73"/>
        <v>43.9</v>
      </c>
      <c r="AA159" s="24">
        <f t="shared" si="73"/>
        <v>42.7</v>
      </c>
      <c r="AB159" s="24">
        <f t="shared" si="73"/>
        <v>42.6</v>
      </c>
      <c r="AC159" s="23"/>
    </row>
    <row r="160" spans="1:30" s="31" customFormat="1" ht="12.95" customHeight="1" x14ac:dyDescent="0.2">
      <c r="A160" s="119"/>
      <c r="B160" s="130"/>
      <c r="C160" s="25" t="s">
        <v>46</v>
      </c>
      <c r="D160" s="25"/>
      <c r="E160" s="26">
        <f>E158/E157</f>
        <v>-0.63989637305699476</v>
      </c>
      <c r="F160" s="26">
        <f t="shared" ref="F160:AB160" si="74">F158/F157</f>
        <v>-0.64599483204134367</v>
      </c>
      <c r="G160" s="26">
        <f t="shared" si="74"/>
        <v>-0.624</v>
      </c>
      <c r="H160" s="26">
        <f t="shared" si="74"/>
        <v>-0.64766839378238339</v>
      </c>
      <c r="I160" s="26">
        <f t="shared" si="74"/>
        <v>-0.64857881136950901</v>
      </c>
      <c r="J160" s="26">
        <f t="shared" si="74"/>
        <v>-0.63297872340425532</v>
      </c>
      <c r="K160" s="26">
        <f t="shared" si="74"/>
        <v>-0.63636363636363635</v>
      </c>
      <c r="L160" s="26">
        <f t="shared" si="74"/>
        <v>-0.63212435233160624</v>
      </c>
      <c r="M160" s="26">
        <f t="shared" si="74"/>
        <v>-0.62532981530343001</v>
      </c>
      <c r="N160" s="26">
        <f t="shared" si="74"/>
        <v>-0.61803713527851467</v>
      </c>
      <c r="O160" s="26">
        <f t="shared" si="74"/>
        <v>-0.63376623376623376</v>
      </c>
      <c r="P160" s="26">
        <f t="shared" si="74"/>
        <v>-0.64194373401534521</v>
      </c>
      <c r="Q160" s="26">
        <f t="shared" si="74"/>
        <v>-0.62269129287598945</v>
      </c>
      <c r="R160" s="26">
        <f t="shared" si="74"/>
        <v>-0.63917525773195871</v>
      </c>
      <c r="S160" s="26">
        <f t="shared" si="74"/>
        <v>-0.64885496183206104</v>
      </c>
      <c r="T160" s="26">
        <f t="shared" si="74"/>
        <v>-0.64961636828644498</v>
      </c>
      <c r="U160" s="26">
        <f t="shared" si="74"/>
        <v>-0.62894736842105259</v>
      </c>
      <c r="V160" s="26">
        <f t="shared" si="74"/>
        <v>-0.64974619289340096</v>
      </c>
      <c r="W160" s="26">
        <f t="shared" si="74"/>
        <v>-0.65151515151515149</v>
      </c>
      <c r="X160" s="26">
        <f t="shared" si="74"/>
        <v>-0.61780104712041883</v>
      </c>
      <c r="Y160" s="26">
        <f t="shared" si="74"/>
        <v>-0.64393939393939392</v>
      </c>
      <c r="Z160" s="26">
        <f t="shared" si="74"/>
        <v>-0.64231738035264485</v>
      </c>
      <c r="AA160" s="26">
        <f t="shared" si="74"/>
        <v>-0.63565891472868219</v>
      </c>
      <c r="AB160" s="26">
        <f t="shared" si="74"/>
        <v>-0.63049095607235139</v>
      </c>
      <c r="AC160" s="28"/>
    </row>
    <row r="161" spans="1:29" s="31" customFormat="1" ht="12.95" customHeight="1" x14ac:dyDescent="0.2">
      <c r="A161" s="120"/>
      <c r="B161" s="131"/>
      <c r="C161" s="25" t="s">
        <v>47</v>
      </c>
      <c r="D161" s="25"/>
      <c r="E161" s="26">
        <f>E157/(SQRT(E157*E157+E158*E158))</f>
        <v>0.84231102885836917</v>
      </c>
      <c r="F161" s="26">
        <f t="shared" ref="F161:AB161" si="75">F157/(SQRT(F157*F157+F158*F158))</f>
        <v>0.8399775484033194</v>
      </c>
      <c r="G161" s="26">
        <f t="shared" si="75"/>
        <v>0.84837937865804069</v>
      </c>
      <c r="H161" s="26">
        <f t="shared" si="75"/>
        <v>0.83933672435659101</v>
      </c>
      <c r="I161" s="26">
        <f t="shared" si="75"/>
        <v>0.83898803679337897</v>
      </c>
      <c r="J161" s="26">
        <f t="shared" si="75"/>
        <v>0.84495448756244496</v>
      </c>
      <c r="K161" s="26">
        <f t="shared" si="75"/>
        <v>0.84366148773210747</v>
      </c>
      <c r="L161" s="26">
        <f t="shared" si="75"/>
        <v>0.84528069498913361</v>
      </c>
      <c r="M161" s="26">
        <f t="shared" si="75"/>
        <v>0.84787259865286901</v>
      </c>
      <c r="N161" s="26">
        <f t="shared" si="75"/>
        <v>0.85064961134090034</v>
      </c>
      <c r="O161" s="26">
        <f t="shared" si="75"/>
        <v>0.84465375288595779</v>
      </c>
      <c r="P161" s="26">
        <f t="shared" si="75"/>
        <v>0.84152794229362604</v>
      </c>
      <c r="Q161" s="26">
        <f t="shared" si="75"/>
        <v>0.84887794666963401</v>
      </c>
      <c r="R161" s="26">
        <f t="shared" si="75"/>
        <v>0.84258676917760156</v>
      </c>
      <c r="S161" s="26">
        <f t="shared" si="75"/>
        <v>0.8388822610354395</v>
      </c>
      <c r="T161" s="26">
        <f t="shared" si="75"/>
        <v>0.83859058858575808</v>
      </c>
      <c r="U161" s="26">
        <f t="shared" si="75"/>
        <v>0.84649313785776881</v>
      </c>
      <c r="V161" s="26">
        <f t="shared" si="75"/>
        <v>0.83854085283424118</v>
      </c>
      <c r="W161" s="26">
        <f t="shared" si="75"/>
        <v>0.83786305828095187</v>
      </c>
      <c r="X161" s="26">
        <f t="shared" si="75"/>
        <v>0.8507394217583647</v>
      </c>
      <c r="Y161" s="26">
        <f t="shared" si="75"/>
        <v>0.84076433121019112</v>
      </c>
      <c r="Z161" s="26">
        <f t="shared" si="75"/>
        <v>0.84138499398544264</v>
      </c>
      <c r="AA161" s="26">
        <f t="shared" si="75"/>
        <v>0.8439307620765546</v>
      </c>
      <c r="AB161" s="26">
        <f t="shared" si="75"/>
        <v>0.84590416526449952</v>
      </c>
      <c r="AC161" s="28"/>
    </row>
    <row r="162" spans="1:29" ht="12.95" customHeight="1" x14ac:dyDescent="0.2">
      <c r="A162" s="141" t="s">
        <v>98</v>
      </c>
      <c r="B162" s="121" t="s">
        <v>102</v>
      </c>
      <c r="C162" s="29" t="s">
        <v>34</v>
      </c>
      <c r="D162" s="29" t="s">
        <v>35</v>
      </c>
      <c r="E162" s="19">
        <v>6.2</v>
      </c>
      <c r="F162" s="19">
        <v>6.2</v>
      </c>
      <c r="G162" s="19">
        <v>6.2</v>
      </c>
      <c r="H162" s="19">
        <v>6.2</v>
      </c>
      <c r="I162" s="19">
        <v>6.2</v>
      </c>
      <c r="J162" s="19">
        <v>6.2</v>
      </c>
      <c r="K162" s="19">
        <v>6.2</v>
      </c>
      <c r="L162" s="19">
        <v>6.2</v>
      </c>
      <c r="M162" s="19">
        <v>6.2</v>
      </c>
      <c r="N162" s="19">
        <v>6.2</v>
      </c>
      <c r="O162" s="19">
        <v>6.2</v>
      </c>
      <c r="P162" s="19">
        <v>6.2</v>
      </c>
      <c r="Q162" s="19">
        <v>6.2</v>
      </c>
      <c r="R162" s="19">
        <v>6.2</v>
      </c>
      <c r="S162" s="19">
        <v>6.2</v>
      </c>
      <c r="T162" s="19">
        <v>6.2</v>
      </c>
      <c r="U162" s="19">
        <v>6.2</v>
      </c>
      <c r="V162" s="19">
        <v>6.2</v>
      </c>
      <c r="W162" s="19">
        <v>6.2</v>
      </c>
      <c r="X162" s="19">
        <v>6.2</v>
      </c>
      <c r="Y162" s="19">
        <v>6.2</v>
      </c>
      <c r="Z162" s="19">
        <v>6.2</v>
      </c>
      <c r="AA162" s="19">
        <v>6.2</v>
      </c>
      <c r="AB162" s="19">
        <v>6.2</v>
      </c>
      <c r="AC162" s="32"/>
    </row>
    <row r="163" spans="1:29" ht="12.95" customHeight="1" x14ac:dyDescent="0.2">
      <c r="A163" s="119"/>
      <c r="B163" s="130"/>
      <c r="C163" s="21" t="s">
        <v>37</v>
      </c>
      <c r="D163" s="21" t="s">
        <v>38</v>
      </c>
      <c r="E163" s="22">
        <f>'[1]ПС Вахск.'!$S5/1000</f>
        <v>0.46500000000000002</v>
      </c>
      <c r="F163" s="22">
        <f>'[1]ПС Вахск.'!$S6/1000</f>
        <v>0.45200000000000001</v>
      </c>
      <c r="G163" s="22">
        <f>'[1]ПС Вахск.'!$S7/1000</f>
        <v>0.46</v>
      </c>
      <c r="H163" s="22">
        <f>'[1]ПС Вахск.'!$S8/1000</f>
        <v>0.46899999999999997</v>
      </c>
      <c r="I163" s="22">
        <f>'[1]ПС Вахск.'!$S9/1000</f>
        <v>0.45500000000000002</v>
      </c>
      <c r="J163" s="22">
        <f>'[1]ПС Вахск.'!$S10/1000</f>
        <v>0.45900000000000002</v>
      </c>
      <c r="K163" s="22">
        <f>'[1]ПС Вахск.'!$S11/1000</f>
        <v>0.46</v>
      </c>
      <c r="L163" s="22">
        <f>'[1]ПС Вахск.'!$S12/1000</f>
        <v>0.45200000000000001</v>
      </c>
      <c r="M163" s="22">
        <f>'[1]ПС Вахск.'!$S13/1000</f>
        <v>0.46500000000000002</v>
      </c>
      <c r="N163" s="22">
        <f>'[1]ПС Вахск.'!$S14/1000</f>
        <v>0.45</v>
      </c>
      <c r="O163" s="22">
        <f>'[1]ПС Вахск.'!$S15/1000</f>
        <v>0.45700000000000002</v>
      </c>
      <c r="P163" s="22">
        <f>'[1]ПС Вахск.'!$S16/1000</f>
        <v>0.45900000000000002</v>
      </c>
      <c r="Q163" s="22">
        <f>'[1]ПС Вахск.'!$S17/1000</f>
        <v>0.46200000000000002</v>
      </c>
      <c r="R163" s="22">
        <f>'[1]ПС Вахск.'!$S18/1000</f>
        <v>0.46300000000000002</v>
      </c>
      <c r="S163" s="22">
        <f>'[1]ПС Вахск.'!$S19/1000</f>
        <v>0.45800000000000002</v>
      </c>
      <c r="T163" s="22">
        <f>'[1]ПС Вахск.'!$S20/1000</f>
        <v>0.45100000000000001</v>
      </c>
      <c r="U163" s="22">
        <f>'[1]ПС Вахск.'!$S21/1000</f>
        <v>0.46600000000000003</v>
      </c>
      <c r="V163" s="22">
        <f>'[1]ПС Вахск.'!$S22/1000</f>
        <v>0.45600000000000002</v>
      </c>
      <c r="W163" s="22">
        <f>'[1]ПС Вахск.'!$S23/1000</f>
        <v>0.45300000000000001</v>
      </c>
      <c r="X163" s="22">
        <f>'[1]ПС Вахск.'!$S24/1000</f>
        <v>0.44600000000000001</v>
      </c>
      <c r="Y163" s="22">
        <f>'[1]ПС Вахск.'!$S25/1000</f>
        <v>0.45600000000000002</v>
      </c>
      <c r="Z163" s="22">
        <f>'[1]ПС Вахск.'!$S26/1000</f>
        <v>0.45600000000000002</v>
      </c>
      <c r="AA163" s="22">
        <f>'[1]ПС Вахск.'!$S27/1000</f>
        <v>0.45</v>
      </c>
      <c r="AB163" s="22">
        <f>'[1]ПС Вахск.'!$S28/1000</f>
        <v>0.46</v>
      </c>
      <c r="AC163" s="23"/>
    </row>
    <row r="164" spans="1:29" ht="12.95" customHeight="1" x14ac:dyDescent="0.2">
      <c r="A164" s="119"/>
      <c r="B164" s="130"/>
      <c r="C164" s="21" t="s">
        <v>40</v>
      </c>
      <c r="D164" s="21" t="s">
        <v>41</v>
      </c>
      <c r="E164" s="22">
        <f>'[1]ПС Вахск.'!$S37/1000</f>
        <v>0.24399999999999999</v>
      </c>
      <c r="F164" s="22">
        <f>'[1]ПС Вахск.'!$S38/1000</f>
        <v>0.24299999999999999</v>
      </c>
      <c r="G164" s="22">
        <f>'[1]ПС Вахск.'!$S39/1000</f>
        <v>0.24299999999999999</v>
      </c>
      <c r="H164" s="22">
        <f>'[1]ПС Вахск.'!$S40/1000</f>
        <v>0.247</v>
      </c>
      <c r="I164" s="22">
        <f>'[1]ПС Вахск.'!$S41/1000</f>
        <v>0.24</v>
      </c>
      <c r="J164" s="22">
        <f>'[1]ПС Вахск.'!$S42/1000</f>
        <v>0.24099999999999999</v>
      </c>
      <c r="K164" s="22">
        <f>'[1]ПС Вахск.'!$S43/1000</f>
        <v>0.24399999999999999</v>
      </c>
      <c r="L164" s="22">
        <f>'[1]ПС Вахск.'!$S44/1000</f>
        <v>0.24399999999999999</v>
      </c>
      <c r="M164" s="22">
        <f>'[1]ПС Вахск.'!$S45/1000</f>
        <v>0.25</v>
      </c>
      <c r="N164" s="22">
        <f>'[1]ПС Вахск.'!$S46/1000</f>
        <v>0.24099999999999999</v>
      </c>
      <c r="O164" s="22">
        <f>'[1]ПС Вахск.'!$S47/1000</f>
        <v>0.245</v>
      </c>
      <c r="P164" s="22">
        <f>'[1]ПС Вахск.'!$S48/1000</f>
        <v>0.247</v>
      </c>
      <c r="Q164" s="22">
        <f>'[1]ПС Вахск.'!$S49/1000</f>
        <v>0.24399999999999999</v>
      </c>
      <c r="R164" s="22">
        <f>'[1]ПС Вахск.'!$S50/1000</f>
        <v>0.247</v>
      </c>
      <c r="S164" s="22">
        <f>'[1]ПС Вахск.'!$S51/1000</f>
        <v>0.24099999999999999</v>
      </c>
      <c r="T164" s="22">
        <f>'[1]ПС Вахск.'!$S52/1000</f>
        <v>0.24099999999999999</v>
      </c>
      <c r="U164" s="22">
        <f>'[1]ПС Вахск.'!$S53/1000</f>
        <v>0.245</v>
      </c>
      <c r="V164" s="22">
        <f>'[1]ПС Вахск.'!$S54/1000</f>
        <v>0.23799999999999999</v>
      </c>
      <c r="W164" s="22">
        <f>'[1]ПС Вахск.'!$S55/1000</f>
        <v>0.23499999999999999</v>
      </c>
      <c r="X164" s="22">
        <f>'[1]ПС Вахск.'!$S56/1000</f>
        <v>0.22700000000000001</v>
      </c>
      <c r="Y164" s="22">
        <f>'[1]ПС Вахск.'!$S57/1000</f>
        <v>0.23200000000000001</v>
      </c>
      <c r="Z164" s="22">
        <f>'[1]ПС Вахск.'!$S58/1000</f>
        <v>0.23300000000000001</v>
      </c>
      <c r="AA164" s="22">
        <f>'[1]ПС Вахск.'!$S59/1000</f>
        <v>0.22700000000000001</v>
      </c>
      <c r="AB164" s="22">
        <f>'[1]ПС Вахск.'!$S60/1000</f>
        <v>0.23</v>
      </c>
      <c r="AC164" s="23"/>
    </row>
    <row r="165" spans="1:29" ht="12.95" customHeight="1" x14ac:dyDescent="0.2">
      <c r="A165" s="119"/>
      <c r="B165" s="130"/>
      <c r="C165" s="21" t="s">
        <v>43</v>
      </c>
      <c r="D165" s="21" t="s">
        <v>44</v>
      </c>
      <c r="E165" s="24">
        <f t="shared" ref="E165:AB165" si="76">ROUND(1000*SQRT(E163*E163+E164*E164)/(SQRT(3)*E162),1)</f>
        <v>48.9</v>
      </c>
      <c r="F165" s="24">
        <f t="shared" si="76"/>
        <v>47.8</v>
      </c>
      <c r="G165" s="24">
        <f t="shared" si="76"/>
        <v>48.4</v>
      </c>
      <c r="H165" s="24">
        <f t="shared" si="76"/>
        <v>49.4</v>
      </c>
      <c r="I165" s="24">
        <f t="shared" si="76"/>
        <v>47.9</v>
      </c>
      <c r="J165" s="24">
        <f t="shared" si="76"/>
        <v>48.3</v>
      </c>
      <c r="K165" s="24">
        <f t="shared" si="76"/>
        <v>48.5</v>
      </c>
      <c r="L165" s="24">
        <f t="shared" si="76"/>
        <v>47.8</v>
      </c>
      <c r="M165" s="24">
        <f t="shared" si="76"/>
        <v>49.2</v>
      </c>
      <c r="N165" s="24">
        <f t="shared" si="76"/>
        <v>47.5</v>
      </c>
      <c r="O165" s="24">
        <f t="shared" si="76"/>
        <v>48.3</v>
      </c>
      <c r="P165" s="24">
        <f t="shared" si="76"/>
        <v>48.5</v>
      </c>
      <c r="Q165" s="24">
        <f t="shared" si="76"/>
        <v>48.7</v>
      </c>
      <c r="R165" s="24">
        <f t="shared" si="76"/>
        <v>48.9</v>
      </c>
      <c r="S165" s="24">
        <f t="shared" si="76"/>
        <v>48.2</v>
      </c>
      <c r="T165" s="24">
        <f t="shared" si="76"/>
        <v>47.6</v>
      </c>
      <c r="U165" s="24">
        <f t="shared" si="76"/>
        <v>49</v>
      </c>
      <c r="V165" s="24">
        <f t="shared" si="76"/>
        <v>47.9</v>
      </c>
      <c r="W165" s="24">
        <f t="shared" si="76"/>
        <v>47.5</v>
      </c>
      <c r="X165" s="24">
        <f t="shared" si="76"/>
        <v>46.6</v>
      </c>
      <c r="Y165" s="24">
        <f t="shared" si="76"/>
        <v>47.6</v>
      </c>
      <c r="Z165" s="24">
        <f t="shared" si="76"/>
        <v>47.7</v>
      </c>
      <c r="AA165" s="24">
        <f t="shared" si="76"/>
        <v>46.9</v>
      </c>
      <c r="AB165" s="24">
        <f t="shared" si="76"/>
        <v>47.9</v>
      </c>
      <c r="AC165" s="23"/>
    </row>
    <row r="166" spans="1:29" s="31" customFormat="1" ht="12.95" customHeight="1" x14ac:dyDescent="0.2">
      <c r="A166" s="119"/>
      <c r="B166" s="130"/>
      <c r="C166" s="25" t="s">
        <v>46</v>
      </c>
      <c r="D166" s="25"/>
      <c r="E166" s="26">
        <f>E164/E163</f>
        <v>0.52473118279569886</v>
      </c>
      <c r="F166" s="26">
        <f t="shared" ref="F166:AB166" si="77">F164/F163</f>
        <v>0.53761061946902655</v>
      </c>
      <c r="G166" s="26">
        <f t="shared" si="77"/>
        <v>0.52826086956521734</v>
      </c>
      <c r="H166" s="26">
        <f t="shared" si="77"/>
        <v>0.52665245202558642</v>
      </c>
      <c r="I166" s="26">
        <f t="shared" si="77"/>
        <v>0.52747252747252749</v>
      </c>
      <c r="J166" s="26">
        <f t="shared" si="77"/>
        <v>0.52505446623093677</v>
      </c>
      <c r="K166" s="26">
        <f t="shared" si="77"/>
        <v>0.53043478260869559</v>
      </c>
      <c r="L166" s="26">
        <f t="shared" si="77"/>
        <v>0.53982300884955747</v>
      </c>
      <c r="M166" s="26">
        <f t="shared" si="77"/>
        <v>0.5376344086021505</v>
      </c>
      <c r="N166" s="26">
        <f t="shared" si="77"/>
        <v>0.53555555555555556</v>
      </c>
      <c r="O166" s="26">
        <f t="shared" si="77"/>
        <v>0.53610503282275712</v>
      </c>
      <c r="P166" s="26">
        <f t="shared" si="77"/>
        <v>0.53812636165577343</v>
      </c>
      <c r="Q166" s="26">
        <f t="shared" si="77"/>
        <v>0.52813852813852813</v>
      </c>
      <c r="R166" s="26">
        <f t="shared" si="77"/>
        <v>0.53347732181425478</v>
      </c>
      <c r="S166" s="26">
        <f t="shared" si="77"/>
        <v>0.52620087336244536</v>
      </c>
      <c r="T166" s="26">
        <f t="shared" si="77"/>
        <v>0.53436807095343675</v>
      </c>
      <c r="U166" s="26">
        <f t="shared" si="77"/>
        <v>0.52575107296137336</v>
      </c>
      <c r="V166" s="26">
        <f t="shared" si="77"/>
        <v>0.52192982456140347</v>
      </c>
      <c r="W166" s="26">
        <f t="shared" si="77"/>
        <v>0.51876379690949226</v>
      </c>
      <c r="X166" s="26">
        <f t="shared" si="77"/>
        <v>0.50896860986547088</v>
      </c>
      <c r="Y166" s="26">
        <f t="shared" si="77"/>
        <v>0.50877192982456143</v>
      </c>
      <c r="Z166" s="26">
        <f t="shared" si="77"/>
        <v>0.51096491228070173</v>
      </c>
      <c r="AA166" s="26">
        <f t="shared" si="77"/>
        <v>0.50444444444444447</v>
      </c>
      <c r="AB166" s="26">
        <f t="shared" si="77"/>
        <v>0.5</v>
      </c>
      <c r="AC166" s="28"/>
    </row>
    <row r="167" spans="1:29" s="31" customFormat="1" ht="12.95" customHeight="1" x14ac:dyDescent="0.2">
      <c r="A167" s="120"/>
      <c r="B167" s="131"/>
      <c r="C167" s="25" t="s">
        <v>47</v>
      </c>
      <c r="D167" s="25"/>
      <c r="E167" s="26">
        <f>E163/(SQRT(E163*E163+E164*E164))</f>
        <v>0.88549585018804233</v>
      </c>
      <c r="F167" s="26">
        <f t="shared" ref="F167:AB167" si="78">F163/(SQRT(F163*F163+F164*F164))</f>
        <v>0.88078376272545178</v>
      </c>
      <c r="G167" s="26">
        <f t="shared" si="78"/>
        <v>0.88420836312887474</v>
      </c>
      <c r="H167" s="26">
        <f t="shared" si="78"/>
        <v>0.88479542217612039</v>
      </c>
      <c r="I167" s="26">
        <f t="shared" si="78"/>
        <v>0.8844961790696737</v>
      </c>
      <c r="J167" s="26">
        <f t="shared" si="78"/>
        <v>0.88537805514568624</v>
      </c>
      <c r="K167" s="26">
        <f t="shared" si="78"/>
        <v>0.88341392232034466</v>
      </c>
      <c r="L167" s="26">
        <f t="shared" si="78"/>
        <v>0.87997050504625685</v>
      </c>
      <c r="M167" s="26">
        <f t="shared" si="78"/>
        <v>0.88077502381075734</v>
      </c>
      <c r="N167" s="26">
        <f t="shared" si="78"/>
        <v>0.88153820833244101</v>
      </c>
      <c r="O167" s="26">
        <f t="shared" si="78"/>
        <v>0.88133658007569182</v>
      </c>
      <c r="P167" s="26">
        <f t="shared" si="78"/>
        <v>0.88059427700136028</v>
      </c>
      <c r="Q167" s="26">
        <f t="shared" si="78"/>
        <v>0.88425303852979131</v>
      </c>
      <c r="R167" s="26">
        <f t="shared" si="78"/>
        <v>0.88230018501841234</v>
      </c>
      <c r="S167" s="26">
        <f t="shared" si="78"/>
        <v>0.88496013262431616</v>
      </c>
      <c r="T167" s="26">
        <f t="shared" si="78"/>
        <v>0.88197371612576947</v>
      </c>
      <c r="U167" s="26">
        <f t="shared" si="78"/>
        <v>0.88512414536420558</v>
      </c>
      <c r="V167" s="26">
        <f t="shared" si="78"/>
        <v>0.88651550677063917</v>
      </c>
      <c r="W167" s="26">
        <f t="shared" si="78"/>
        <v>0.88766554176694823</v>
      </c>
      <c r="X167" s="26">
        <f t="shared" si="78"/>
        <v>0.8912071782601636</v>
      </c>
      <c r="Y167" s="26">
        <f t="shared" si="78"/>
        <v>0.89127803076108603</v>
      </c>
      <c r="Z167" s="26">
        <f t="shared" si="78"/>
        <v>0.89048743455652446</v>
      </c>
      <c r="AA167" s="26">
        <f t="shared" si="78"/>
        <v>0.89283429646684764</v>
      </c>
      <c r="AB167" s="26">
        <f t="shared" si="78"/>
        <v>0.89442719099991586</v>
      </c>
      <c r="AC167" s="28"/>
    </row>
    <row r="168" spans="1:29" ht="12.95" customHeight="1" x14ac:dyDescent="0.2">
      <c r="A168" s="127" t="s">
        <v>94</v>
      </c>
      <c r="B168" s="121" t="s">
        <v>103</v>
      </c>
      <c r="C168" s="29" t="s">
        <v>34</v>
      </c>
      <c r="D168" s="29" t="s">
        <v>35</v>
      </c>
      <c r="E168" s="19">
        <v>6.2</v>
      </c>
      <c r="F168" s="19">
        <v>6.2</v>
      </c>
      <c r="G168" s="19">
        <v>6.2</v>
      </c>
      <c r="H168" s="19">
        <v>6.2</v>
      </c>
      <c r="I168" s="19">
        <v>6.2</v>
      </c>
      <c r="J168" s="19">
        <v>6.2</v>
      </c>
      <c r="K168" s="19">
        <v>6.2</v>
      </c>
      <c r="L168" s="19">
        <v>6.2</v>
      </c>
      <c r="M168" s="19">
        <v>6.2</v>
      </c>
      <c r="N168" s="19">
        <v>6.2</v>
      </c>
      <c r="O168" s="19">
        <v>6.2</v>
      </c>
      <c r="P168" s="19">
        <v>6.2</v>
      </c>
      <c r="Q168" s="19">
        <v>6.2</v>
      </c>
      <c r="R168" s="19">
        <v>6.2</v>
      </c>
      <c r="S168" s="19">
        <v>6.2</v>
      </c>
      <c r="T168" s="19">
        <v>6.2</v>
      </c>
      <c r="U168" s="19">
        <v>6.2</v>
      </c>
      <c r="V168" s="19">
        <v>6.2</v>
      </c>
      <c r="W168" s="19">
        <v>6.2</v>
      </c>
      <c r="X168" s="19">
        <v>6.2</v>
      </c>
      <c r="Y168" s="19">
        <v>6.2</v>
      </c>
      <c r="Z168" s="19">
        <v>6.2</v>
      </c>
      <c r="AA168" s="19">
        <v>6.2</v>
      </c>
      <c r="AB168" s="19">
        <v>6.2</v>
      </c>
      <c r="AC168" s="32"/>
    </row>
    <row r="169" spans="1:29" ht="12.95" customHeight="1" x14ac:dyDescent="0.2">
      <c r="A169" s="119"/>
      <c r="B169" s="130"/>
      <c r="C169" s="21" t="s">
        <v>37</v>
      </c>
      <c r="D169" s="21" t="s">
        <v>38</v>
      </c>
      <c r="E169" s="22">
        <f>'[1]ПС Вахск.'!$T5/1000</f>
        <v>0.80200000000000005</v>
      </c>
      <c r="F169" s="22">
        <f>'[1]ПС Вахск.'!$T6/1000</f>
        <v>0.8</v>
      </c>
      <c r="G169" s="22">
        <f>'[1]ПС Вахск.'!$T7/1000</f>
        <v>0.80100000000000005</v>
      </c>
      <c r="H169" s="22">
        <f>'[1]ПС Вахск.'!$T8/1000</f>
        <v>0.80100000000000005</v>
      </c>
      <c r="I169" s="22">
        <f>'[1]ПС Вахск.'!$T9/1000</f>
        <v>0.80300000000000005</v>
      </c>
      <c r="J169" s="22">
        <f>'[1]ПС Вахск.'!$T10/1000</f>
        <v>0.80300000000000005</v>
      </c>
      <c r="K169" s="22">
        <f>'[1]ПС Вахск.'!$T11/1000</f>
        <v>0.80100000000000005</v>
      </c>
      <c r="L169" s="22">
        <f>'[1]ПС Вахск.'!$T12/1000</f>
        <v>0.79900000000000004</v>
      </c>
      <c r="M169" s="22">
        <f>'[1]ПС Вахск.'!$T13/1000</f>
        <v>0.79800000000000004</v>
      </c>
      <c r="N169" s="22">
        <f>'[1]ПС Вахск.'!$T14/1000</f>
        <v>0.78700000000000003</v>
      </c>
      <c r="O169" s="22">
        <f>'[1]ПС Вахск.'!$T15/1000</f>
        <v>0.80900000000000005</v>
      </c>
      <c r="P169" s="22">
        <f>'[1]ПС Вахск.'!$T16/1000</f>
        <v>0.81200000000000006</v>
      </c>
      <c r="Q169" s="22">
        <f>'[1]ПС Вахск.'!$T17/1000</f>
        <v>0.81499999999999995</v>
      </c>
      <c r="R169" s="22">
        <f>'[1]ПС Вахск.'!$T18/1000</f>
        <v>0.221</v>
      </c>
      <c r="S169" s="22">
        <f>'[1]ПС Вахск.'!$T19/1000</f>
        <v>0.61099999999999999</v>
      </c>
      <c r="T169" s="22">
        <f>'[1]ПС Вахск.'!$T20/1000</f>
        <v>0.57099999999999995</v>
      </c>
      <c r="U169" s="22">
        <f>'[1]ПС Вахск.'!$T21/1000</f>
        <v>0.79700000000000004</v>
      </c>
      <c r="V169" s="22">
        <f>'[1]ПС Вахск.'!$T22/1000</f>
        <v>0.82399999999999995</v>
      </c>
      <c r="W169" s="22">
        <f>'[1]ПС Вахск.'!$T23/1000</f>
        <v>0.83299999999999996</v>
      </c>
      <c r="X169" s="22">
        <f>'[1]ПС Вахск.'!$T24/1000</f>
        <v>0.84299999999999997</v>
      </c>
      <c r="Y169" s="22">
        <f>'[1]ПС Вахск.'!$T25/1000</f>
        <v>0.83799999999999997</v>
      </c>
      <c r="Z169" s="22">
        <f>'[1]ПС Вахск.'!$T26/1000</f>
        <v>0.83799999999999997</v>
      </c>
      <c r="AA169" s="22">
        <f>'[1]ПС Вахск.'!$T27/1000</f>
        <v>0.83899999999999997</v>
      </c>
      <c r="AB169" s="22">
        <f>'[1]ПС Вахск.'!$T28/1000</f>
        <v>0.83899999999999997</v>
      </c>
      <c r="AC169" s="23"/>
    </row>
    <row r="170" spans="1:29" ht="12.95" customHeight="1" x14ac:dyDescent="0.2">
      <c r="A170" s="119"/>
      <c r="B170" s="130"/>
      <c r="C170" s="21" t="s">
        <v>40</v>
      </c>
      <c r="D170" s="21" t="s">
        <v>41</v>
      </c>
      <c r="E170" s="22">
        <f>'[1]ПС Вахск.'!$T37/1000</f>
        <v>0.56299999999999994</v>
      </c>
      <c r="F170" s="22">
        <f>'[1]ПС Вахск.'!$T38/1000</f>
        <v>0.56399999999999995</v>
      </c>
      <c r="G170" s="22">
        <f>'[1]ПС Вахск.'!$T39/1000</f>
        <v>0.56200000000000006</v>
      </c>
      <c r="H170" s="22">
        <f>'[1]ПС Вахск.'!$T40/1000</f>
        <v>0.56100000000000005</v>
      </c>
      <c r="I170" s="22">
        <f>'[1]ПС Вахск.'!$T41/1000</f>
        <v>0.55900000000000005</v>
      </c>
      <c r="J170" s="22">
        <f>'[1]ПС Вахск.'!$T42/1000</f>
        <v>0.55800000000000005</v>
      </c>
      <c r="K170" s="22">
        <f>'[1]ПС Вахск.'!$T43/1000</f>
        <v>0.55700000000000005</v>
      </c>
      <c r="L170" s="22">
        <f>'[1]ПС Вахск.'!$T44/1000</f>
        <v>0.55900000000000005</v>
      </c>
      <c r="M170" s="22">
        <f>'[1]ПС Вахск.'!$T45/1000</f>
        <v>0.55800000000000005</v>
      </c>
      <c r="N170" s="22">
        <f>'[1]ПС Вахск.'!$T46/1000</f>
        <v>0.55500000000000005</v>
      </c>
      <c r="O170" s="22">
        <f>'[1]ПС Вахск.'!$T47/1000</f>
        <v>0.56200000000000006</v>
      </c>
      <c r="P170" s="22">
        <f>'[1]ПС Вахск.'!$T48/1000</f>
        <v>0.56399999999999995</v>
      </c>
      <c r="Q170" s="22">
        <f>'[1]ПС Вахск.'!$T49/1000</f>
        <v>0.56299999999999994</v>
      </c>
      <c r="R170" s="22">
        <f>'[1]ПС Вахск.'!$T50/1000</f>
        <v>0.14099999999999999</v>
      </c>
      <c r="S170" s="22">
        <f>'[1]ПС Вахск.'!$T51/1000</f>
        <v>0.41099999999999998</v>
      </c>
      <c r="T170" s="22">
        <f>'[1]ПС Вахск.'!$T52/1000</f>
        <v>0.39700000000000002</v>
      </c>
      <c r="U170" s="22">
        <f>'[1]ПС Вахск.'!$T53/1000</f>
        <v>0.54800000000000004</v>
      </c>
      <c r="V170" s="22">
        <f>'[1]ПС Вахск.'!$T54/1000</f>
        <v>0.56299999999999994</v>
      </c>
      <c r="W170" s="22">
        <f>'[1]ПС Вахск.'!$T55/1000</f>
        <v>0.56699999999999995</v>
      </c>
      <c r="X170" s="22">
        <f>'[1]ПС Вахск.'!$T56/1000</f>
        <v>0.57299999999999995</v>
      </c>
      <c r="Y170" s="22">
        <f>'[1]ПС Вахск.'!$T57/1000</f>
        <v>0.57199999999999995</v>
      </c>
      <c r="Z170" s="22">
        <f>'[1]ПС Вахск.'!$T58/1000</f>
        <v>0.57199999999999995</v>
      </c>
      <c r="AA170" s="22">
        <f>'[1]ПС Вахск.'!$T59/1000</f>
        <v>0.56999999999999995</v>
      </c>
      <c r="AB170" s="22">
        <f>'[1]ПС Вахск.'!$T60/1000</f>
        <v>0.57199999999999995</v>
      </c>
      <c r="AC170" s="23"/>
    </row>
    <row r="171" spans="1:29" ht="12.95" customHeight="1" x14ac:dyDescent="0.2">
      <c r="A171" s="119"/>
      <c r="B171" s="130"/>
      <c r="C171" s="21" t="s">
        <v>43</v>
      </c>
      <c r="D171" s="21" t="s">
        <v>44</v>
      </c>
      <c r="E171" s="24">
        <f t="shared" ref="E171:AB171" si="79">ROUND(1000*SQRT(E169*E169+E170*E170)/(SQRT(3)*E168),1)</f>
        <v>91.2</v>
      </c>
      <c r="F171" s="24">
        <f t="shared" si="79"/>
        <v>91.1</v>
      </c>
      <c r="G171" s="24">
        <f t="shared" si="79"/>
        <v>91.1</v>
      </c>
      <c r="H171" s="24">
        <f t="shared" si="79"/>
        <v>91.1</v>
      </c>
      <c r="I171" s="24">
        <f t="shared" si="79"/>
        <v>91.1</v>
      </c>
      <c r="J171" s="24">
        <f t="shared" si="79"/>
        <v>91.1</v>
      </c>
      <c r="K171" s="24">
        <f t="shared" si="79"/>
        <v>90.9</v>
      </c>
      <c r="L171" s="24">
        <f t="shared" si="79"/>
        <v>90.8</v>
      </c>
      <c r="M171" s="24">
        <f t="shared" si="79"/>
        <v>90.7</v>
      </c>
      <c r="N171" s="24">
        <f t="shared" si="79"/>
        <v>89.7</v>
      </c>
      <c r="O171" s="24">
        <f t="shared" si="79"/>
        <v>91.7</v>
      </c>
      <c r="P171" s="24">
        <f t="shared" si="79"/>
        <v>92.1</v>
      </c>
      <c r="Q171" s="24">
        <f t="shared" si="79"/>
        <v>92.2</v>
      </c>
      <c r="R171" s="24">
        <f t="shared" si="79"/>
        <v>24.4</v>
      </c>
      <c r="S171" s="24">
        <f t="shared" si="79"/>
        <v>68.599999999999994</v>
      </c>
      <c r="T171" s="24">
        <f t="shared" si="79"/>
        <v>64.8</v>
      </c>
      <c r="U171" s="24">
        <f t="shared" si="79"/>
        <v>90.1</v>
      </c>
      <c r="V171" s="24">
        <f t="shared" si="79"/>
        <v>92.9</v>
      </c>
      <c r="W171" s="24">
        <f t="shared" si="79"/>
        <v>93.8</v>
      </c>
      <c r="X171" s="24">
        <f t="shared" si="79"/>
        <v>94.9</v>
      </c>
      <c r="Y171" s="24">
        <f t="shared" si="79"/>
        <v>94.5</v>
      </c>
      <c r="Z171" s="24">
        <f t="shared" si="79"/>
        <v>94.5</v>
      </c>
      <c r="AA171" s="24">
        <f t="shared" si="79"/>
        <v>94.5</v>
      </c>
      <c r="AB171" s="24">
        <f t="shared" si="79"/>
        <v>94.6</v>
      </c>
      <c r="AC171" s="23"/>
    </row>
    <row r="172" spans="1:29" s="31" customFormat="1" ht="12.95" customHeight="1" x14ac:dyDescent="0.2">
      <c r="A172" s="119"/>
      <c r="B172" s="130"/>
      <c r="C172" s="25" t="s">
        <v>46</v>
      </c>
      <c r="D172" s="25"/>
      <c r="E172" s="26">
        <f>E170/E169</f>
        <v>0.70199501246882778</v>
      </c>
      <c r="F172" s="26">
        <f t="shared" ref="F172:AB172" si="80">F170/F169</f>
        <v>0.70499999999999985</v>
      </c>
      <c r="G172" s="26">
        <f t="shared" si="80"/>
        <v>0.70162297128589268</v>
      </c>
      <c r="H172" s="26">
        <f t="shared" si="80"/>
        <v>0.70037453183520604</v>
      </c>
      <c r="I172" s="26">
        <f t="shared" si="80"/>
        <v>0.69613947696139478</v>
      </c>
      <c r="J172" s="26">
        <f t="shared" si="80"/>
        <v>0.69489414694894147</v>
      </c>
      <c r="K172" s="26">
        <f t="shared" si="80"/>
        <v>0.69538077403245946</v>
      </c>
      <c r="L172" s="26">
        <f t="shared" si="80"/>
        <v>0.69962453066332919</v>
      </c>
      <c r="M172" s="26">
        <f t="shared" si="80"/>
        <v>0.6992481203007519</v>
      </c>
      <c r="N172" s="26">
        <f t="shared" si="80"/>
        <v>0.70520965692503179</v>
      </c>
      <c r="O172" s="26">
        <f t="shared" si="80"/>
        <v>0.6946847960444994</v>
      </c>
      <c r="P172" s="26">
        <f t="shared" si="80"/>
        <v>0.69458128078817727</v>
      </c>
      <c r="Q172" s="26">
        <f t="shared" si="80"/>
        <v>0.69079754601226995</v>
      </c>
      <c r="R172" s="26">
        <f t="shared" si="80"/>
        <v>0.63800904977375561</v>
      </c>
      <c r="S172" s="26">
        <f t="shared" si="80"/>
        <v>0.67266775777414067</v>
      </c>
      <c r="T172" s="26">
        <f t="shared" si="80"/>
        <v>0.69527145359019271</v>
      </c>
      <c r="U172" s="26">
        <f t="shared" si="80"/>
        <v>0.68757841907151818</v>
      </c>
      <c r="V172" s="26">
        <f t="shared" si="80"/>
        <v>0.68325242718446599</v>
      </c>
      <c r="W172" s="26">
        <f t="shared" si="80"/>
        <v>0.68067226890756294</v>
      </c>
      <c r="X172" s="26">
        <f t="shared" si="80"/>
        <v>0.67971530249110312</v>
      </c>
      <c r="Y172" s="26">
        <f t="shared" si="80"/>
        <v>0.68257756563245819</v>
      </c>
      <c r="Z172" s="26">
        <f t="shared" si="80"/>
        <v>0.68257756563245819</v>
      </c>
      <c r="AA172" s="26">
        <f t="shared" si="80"/>
        <v>0.6793802145411203</v>
      </c>
      <c r="AB172" s="26">
        <f t="shared" si="80"/>
        <v>0.68176400476758048</v>
      </c>
      <c r="AC172" s="28"/>
    </row>
    <row r="173" spans="1:29" s="31" customFormat="1" ht="12.95" customHeight="1" thickBot="1" x14ac:dyDescent="0.25">
      <c r="A173" s="133"/>
      <c r="B173" s="134"/>
      <c r="C173" s="34" t="s">
        <v>47</v>
      </c>
      <c r="D173" s="34"/>
      <c r="E173" s="26">
        <f>E169/(SQRT(E169*E169+E170*E170))</f>
        <v>0.81846407867844717</v>
      </c>
      <c r="F173" s="26">
        <f t="shared" ref="F173:AB173" si="81">F169/(SQRT(F169*F169+F170*F170))</f>
        <v>0.81730747978208329</v>
      </c>
      <c r="G173" s="26">
        <f t="shared" si="81"/>
        <v>0.8186072720042199</v>
      </c>
      <c r="H173" s="26">
        <f t="shared" si="81"/>
        <v>0.81908777242386666</v>
      </c>
      <c r="I173" s="26">
        <f t="shared" si="81"/>
        <v>0.82071767058047296</v>
      </c>
      <c r="J173" s="26">
        <f t="shared" si="81"/>
        <v>0.82119691129330608</v>
      </c>
      <c r="K173" s="26">
        <f t="shared" si="81"/>
        <v>0.82100964469758375</v>
      </c>
      <c r="L173" s="26">
        <f t="shared" si="81"/>
        <v>0.81937642839629476</v>
      </c>
      <c r="M173" s="26">
        <f t="shared" si="81"/>
        <v>0.81952129734843038</v>
      </c>
      <c r="N173" s="26">
        <f t="shared" si="81"/>
        <v>0.81722678322658504</v>
      </c>
      <c r="O173" s="26">
        <f t="shared" si="81"/>
        <v>0.82127747397186079</v>
      </c>
      <c r="P173" s="26">
        <f t="shared" si="81"/>
        <v>0.82131730863299168</v>
      </c>
      <c r="Q173" s="26">
        <f t="shared" si="81"/>
        <v>0.82277325634991538</v>
      </c>
      <c r="R173" s="26">
        <f t="shared" si="81"/>
        <v>0.84303261847285726</v>
      </c>
      <c r="S173" s="26">
        <f t="shared" si="81"/>
        <v>0.82974497997357022</v>
      </c>
      <c r="T173" s="26">
        <f t="shared" si="81"/>
        <v>0.82105171426794177</v>
      </c>
      <c r="U173" s="26">
        <f t="shared" si="81"/>
        <v>0.82401175642719338</v>
      </c>
      <c r="V173" s="26">
        <f t="shared" si="81"/>
        <v>0.82567575812505667</v>
      </c>
      <c r="W173" s="26">
        <f t="shared" si="81"/>
        <v>0.82666800024384612</v>
      </c>
      <c r="X173" s="26">
        <f t="shared" si="81"/>
        <v>0.82703597043163513</v>
      </c>
      <c r="Y173" s="26">
        <f t="shared" si="81"/>
        <v>0.82593530432632967</v>
      </c>
      <c r="Z173" s="26">
        <f t="shared" si="81"/>
        <v>0.82593530432632967</v>
      </c>
      <c r="AA173" s="26">
        <f t="shared" si="81"/>
        <v>0.82716481124793451</v>
      </c>
      <c r="AB173" s="26">
        <f t="shared" si="81"/>
        <v>0.82624817724594013</v>
      </c>
      <c r="AC173" s="42"/>
    </row>
    <row r="174" spans="1:29" ht="12.95" customHeight="1" thickBot="1" x14ac:dyDescent="0.25">
      <c r="A174" s="13" t="s">
        <v>104</v>
      </c>
      <c r="B174" s="14"/>
      <c r="C174" s="14"/>
      <c r="D174" s="14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16"/>
    </row>
    <row r="175" spans="1:29" ht="12.95" customHeight="1" x14ac:dyDescent="0.2">
      <c r="A175" s="141" t="s">
        <v>105</v>
      </c>
      <c r="B175" s="139" t="s">
        <v>106</v>
      </c>
      <c r="C175" s="18" t="s">
        <v>34</v>
      </c>
      <c r="D175" s="18" t="s">
        <v>35</v>
      </c>
      <c r="E175" s="19">
        <v>111.5</v>
      </c>
      <c r="F175" s="19">
        <v>111.5</v>
      </c>
      <c r="G175" s="19">
        <v>111.5</v>
      </c>
      <c r="H175" s="19">
        <v>111.5</v>
      </c>
      <c r="I175" s="19">
        <v>111.5</v>
      </c>
      <c r="J175" s="19">
        <v>111.5</v>
      </c>
      <c r="K175" s="19">
        <v>111.5</v>
      </c>
      <c r="L175" s="19">
        <v>111.5</v>
      </c>
      <c r="M175" s="19">
        <v>111.5</v>
      </c>
      <c r="N175" s="19">
        <v>111.5</v>
      </c>
      <c r="O175" s="19">
        <v>111.5</v>
      </c>
      <c r="P175" s="19">
        <v>111.5</v>
      </c>
      <c r="Q175" s="19">
        <v>111.5</v>
      </c>
      <c r="R175" s="19">
        <v>111.5</v>
      </c>
      <c r="S175" s="19">
        <v>111.5</v>
      </c>
      <c r="T175" s="19">
        <v>111.5</v>
      </c>
      <c r="U175" s="19">
        <v>111.5</v>
      </c>
      <c r="V175" s="19">
        <v>111.5</v>
      </c>
      <c r="W175" s="19">
        <v>111.5</v>
      </c>
      <c r="X175" s="19">
        <v>111.5</v>
      </c>
      <c r="Y175" s="19">
        <v>111.5</v>
      </c>
      <c r="Z175" s="19">
        <v>111.5</v>
      </c>
      <c r="AA175" s="19">
        <v>111.5</v>
      </c>
      <c r="AB175" s="19">
        <v>111.5</v>
      </c>
      <c r="AC175" s="32"/>
    </row>
    <row r="176" spans="1:29" ht="12.95" customHeight="1" x14ac:dyDescent="0.2">
      <c r="A176" s="119" t="s">
        <v>107</v>
      </c>
      <c r="B176" s="130"/>
      <c r="C176" s="21" t="s">
        <v>37</v>
      </c>
      <c r="D176" s="21" t="s">
        <v>38</v>
      </c>
      <c r="E176" s="22">
        <f>IF('[1]ПС Первом.'!$E5=0,"-",'[1]ПС Первом.'!$E5/1000)</f>
        <v>4.7262704299999996</v>
      </c>
      <c r="F176" s="22">
        <f>IF('[1]ПС Первом.'!$E6=0,"-",'[1]ПС Первом.'!$E6/1000)</f>
        <v>4.72129537</v>
      </c>
      <c r="G176" s="22">
        <f>IF('[1]ПС Первом.'!$E7=0,"-",'[1]ПС Первом.'!$E7/1000)</f>
        <v>4.7222896099999998</v>
      </c>
      <c r="H176" s="22">
        <f>IF('[1]ПС Первом.'!$E8=0,"-",'[1]ПС Первом.'!$E8/1000)</f>
        <v>4.7432003400000005</v>
      </c>
      <c r="I176" s="22">
        <f>IF('[1]ПС Первом.'!$E9=0,"-",'[1]ПС Первом.'!$E9/1000)</f>
        <v>4.7651012199999991</v>
      </c>
      <c r="J176" s="22">
        <f>IF('[1]ПС Первом.'!$E10=0,"-",'[1]ПС Первом.'!$E10/1000)</f>
        <v>4.7750636399999999</v>
      </c>
      <c r="K176" s="22">
        <f>IF('[1]ПС Первом.'!$E11=0,"-",'[1]ПС Первом.'!$E11/1000)</f>
        <v>4.7561416900000006</v>
      </c>
      <c r="L176" s="22">
        <f>IF('[1]ПС Первом.'!$E12=0,"-",'[1]ПС Первом.'!$E12/1000)</f>
        <v>4.6954058400000003</v>
      </c>
      <c r="M176" s="22">
        <f>IF('[1]ПС Первом.'!$E13=0,"-",'[1]ПС Первом.'!$E13/1000)</f>
        <v>4.6864391200000002</v>
      </c>
      <c r="N176" s="22">
        <f>IF('[1]ПС Первом.'!$E14=0,"-",'[1]ПС Первом.'!$E14/1000)</f>
        <v>4.7043551500000005</v>
      </c>
      <c r="O176" s="22">
        <f>IF('[1]ПС Первом.'!$E15=0,"-",'[1]ПС Первом.'!$E15/1000)</f>
        <v>4.6784655000000006</v>
      </c>
      <c r="P176" s="22">
        <f>IF('[1]ПС Первом.'!$E16=0,"-",'[1]ПС Первом.'!$E16/1000)</f>
        <v>4.6953936199999999</v>
      </c>
      <c r="Q176" s="22">
        <f>IF('[1]ПС Первом.'!$E17=0,"-",'[1]ПС Первом.'!$E17/1000)</f>
        <v>4.7083327600000002</v>
      </c>
      <c r="R176" s="22">
        <f>IF('[1]ПС Первом.'!$E18=0,"-",'[1]ПС Первом.'!$E18/1000)</f>
        <v>4.7611112000000002</v>
      </c>
      <c r="S176" s="22">
        <f>IF('[1]ПС Первом.'!$E19=0,"-",'[1]ПС Первом.'!$E19/1000)</f>
        <v>4.7392006499999999</v>
      </c>
      <c r="T176" s="22">
        <f>IF('[1]ПС Первом.'!$E20=0,"-",'[1]ПС Первом.'!$E20/1000)</f>
        <v>4.7172953699999995</v>
      </c>
      <c r="U176" s="22">
        <f>IF('[1]ПС Первом.'!$E21=0,"-",'[1]ПС Первом.'!$E21/1000)</f>
        <v>4.7561184300000008</v>
      </c>
      <c r="V176" s="22">
        <f>IF('[1]ПС Первом.'!$E22=0,"-",'[1]ПС Первом.'!$E22/1000)</f>
        <v>4.7391926499999997</v>
      </c>
      <c r="W176" s="22">
        <f>IF('[1]ПС Первом.'!$E23=0,"-",'[1]ПС Первом.'!$E23/1000)</f>
        <v>4.72624785</v>
      </c>
      <c r="X176" s="22">
        <f>IF('[1]ПС Первом.'!$E24=0,"-",'[1]ПС Первом.'!$E24/1000)</f>
        <v>4.7391871800000001</v>
      </c>
      <c r="Y176" s="22">
        <f>IF('[1]ПС Первом.'!$E25=0,"-",'[1]ПС Первом.'!$E25/1000)</f>
        <v>4.7660714999999998</v>
      </c>
      <c r="Z176" s="22">
        <f>IF('[1]ПС Первом.'!$E26=0,"-",'[1]ПС Первом.'!$E26/1000)</f>
        <v>4.7521274199999999</v>
      </c>
      <c r="AA176" s="22">
        <f>IF('[1]ПС Первом.'!$E27=0,"-",'[1]ПС Первом.'!$E27/1000)</f>
        <v>4.7431612699999999</v>
      </c>
      <c r="AB176" s="22">
        <f>IF('[1]ПС Первом.'!$E28=0,"-",'[1]ПС Первом.'!$E28/1000)</f>
        <v>4.7521236099999999</v>
      </c>
      <c r="AC176" s="23"/>
    </row>
    <row r="177" spans="1:30" ht="12.95" customHeight="1" x14ac:dyDescent="0.2">
      <c r="A177" s="119" t="s">
        <v>108</v>
      </c>
      <c r="B177" s="130"/>
      <c r="C177" s="21" t="s">
        <v>40</v>
      </c>
      <c r="D177" s="21" t="s">
        <v>41</v>
      </c>
      <c r="E177" s="22">
        <f>IF('[1]ПС Первом.'!$E37=0,"-",'[1]ПС Первом.'!$E37/1000)</f>
        <v>1.1040000000000001</v>
      </c>
      <c r="F177" s="22">
        <f>IF('[1]ПС Первом.'!$E38=0,"-",'[1]ПС Первом.'!$E38/1000)</f>
        <v>1.1000000000000001</v>
      </c>
      <c r="G177" s="22">
        <f>IF('[1]ПС Первом.'!$E39=0,"-",'[1]ПС Первом.'!$E39/1000)</f>
        <v>1.1000000000000001</v>
      </c>
      <c r="H177" s="22">
        <f>IF('[1]ПС Первом.'!$E40=0,"-",'[1]ПС Первом.'!$E40/1000)</f>
        <v>1.1000000000000001</v>
      </c>
      <c r="I177" s="22">
        <f>IF('[1]ПС Первом.'!$E41=0,"-",'[1]ПС Первом.'!$E41/1000)</f>
        <v>1.105</v>
      </c>
      <c r="J177" s="22">
        <f>IF('[1]ПС Первом.'!$E42=0,"-",'[1]ПС Первом.'!$E42/1000)</f>
        <v>1.1000000000000001</v>
      </c>
      <c r="K177" s="22">
        <f>IF('[1]ПС Первом.'!$E43=0,"-",'[1]ПС Первом.'!$E43/1000)</f>
        <v>1.1040000000000001</v>
      </c>
      <c r="L177" s="22">
        <f>IF('[1]ПС Первом.'!$E44=0,"-",'[1]ПС Первом.'!$E44/1000)</f>
        <v>1.1000000000000001</v>
      </c>
      <c r="M177" s="22">
        <f>IF('[1]ПС Первом.'!$E45=0,"-",'[1]ПС Первом.'!$E45/1000)</f>
        <v>1.105</v>
      </c>
      <c r="N177" s="22">
        <f>IF('[1]ПС Первом.'!$E46=0,"-",'[1]ПС Первом.'!$E46/1000)</f>
        <v>1.113</v>
      </c>
      <c r="O177" s="22">
        <f>IF('[1]ПС Первом.'!$E47=0,"-",'[1]ПС Первом.'!$E47/1000)</f>
        <v>1.113</v>
      </c>
      <c r="P177" s="22">
        <f>IF('[1]ПС Первом.'!$E48=0,"-",'[1]ПС Первом.'!$E48/1000)</f>
        <v>1.113</v>
      </c>
      <c r="Q177" s="22">
        <f>IF('[1]ПС Первом.'!$E49=0,"-",'[1]ПС Первом.'!$E49/1000)</f>
        <v>1.1180000000000001</v>
      </c>
      <c r="R177" s="22">
        <f>IF('[1]ПС Первом.'!$E50=0,"-",'[1]ПС Первом.'!$E50/1000)</f>
        <v>1.113</v>
      </c>
      <c r="S177" s="22">
        <f>IF('[1]ПС Первом.'!$E51=0,"-",'[1]ПС Первом.'!$E51/1000)</f>
        <v>1.1180000000000001</v>
      </c>
      <c r="T177" s="22">
        <f>IF('[1]ПС Первом.'!$E52=0,"-",'[1]ПС Первом.'!$E52/1000)</f>
        <v>1.117</v>
      </c>
      <c r="U177" s="22">
        <f>IF('[1]ПС Первом.'!$E53=0,"-",'[1]ПС Первом.'!$E53/1000)</f>
        <v>1.127</v>
      </c>
      <c r="V177" s="22">
        <f>IF('[1]ПС Первом.'!$E54=0,"-",'[1]ПС Первом.'!$E54/1000)</f>
        <v>1.1259999999999999</v>
      </c>
      <c r="W177" s="22">
        <f>IF('[1]ПС Первом.'!$E55=0,"-",'[1]ПС Первом.'!$E55/1000)</f>
        <v>1.1259999999999999</v>
      </c>
      <c r="X177" s="22">
        <f>IF('[1]ПС Первом.'!$E56=0,"-",'[1]ПС Первом.'!$E56/1000)</f>
        <v>1.131</v>
      </c>
      <c r="Y177" s="22">
        <f>IF('[1]ПС Первом.'!$E57=0,"-",'[1]ПС Первом.'!$E57/1000)</f>
        <v>1.131</v>
      </c>
      <c r="Z177" s="22">
        <f>IF('[1]ПС Первом.'!$E58=0,"-",'[1]ПС Первом.'!$E58/1000)</f>
        <v>1.135</v>
      </c>
      <c r="AA177" s="22">
        <f>IF('[1]ПС Первом.'!$E59=0,"-",'[1]ПС Первом.'!$E59/1000)</f>
        <v>1.1399999999999999</v>
      </c>
      <c r="AB177" s="22">
        <f>IF('[1]ПС Первом.'!$E60=0,"-",'[1]ПС Первом.'!$E60/1000)</f>
        <v>1.139</v>
      </c>
      <c r="AC177" s="23"/>
    </row>
    <row r="178" spans="1:30" ht="12.95" customHeight="1" x14ac:dyDescent="0.2">
      <c r="A178" s="119" t="s">
        <v>109</v>
      </c>
      <c r="B178" s="130"/>
      <c r="C178" s="21" t="s">
        <v>43</v>
      </c>
      <c r="D178" s="21" t="s">
        <v>44</v>
      </c>
      <c r="E178" s="24">
        <f t="shared" ref="E178:AB178" si="82">ROUND(1000*SQRT(E176*E176+E177*E177)/(SQRT(3)*E175),1)</f>
        <v>25.1</v>
      </c>
      <c r="F178" s="24">
        <f t="shared" si="82"/>
        <v>25.1</v>
      </c>
      <c r="G178" s="24">
        <f t="shared" si="82"/>
        <v>25.1</v>
      </c>
      <c r="H178" s="24">
        <f t="shared" si="82"/>
        <v>25.2</v>
      </c>
      <c r="I178" s="24">
        <f t="shared" si="82"/>
        <v>25.3</v>
      </c>
      <c r="J178" s="24">
        <f t="shared" si="82"/>
        <v>25.4</v>
      </c>
      <c r="K178" s="24">
        <f t="shared" si="82"/>
        <v>25.3</v>
      </c>
      <c r="L178" s="24">
        <f t="shared" si="82"/>
        <v>25</v>
      </c>
      <c r="M178" s="24">
        <f t="shared" si="82"/>
        <v>24.9</v>
      </c>
      <c r="N178" s="24">
        <f t="shared" si="82"/>
        <v>25</v>
      </c>
      <c r="O178" s="24">
        <f t="shared" si="82"/>
        <v>24.9</v>
      </c>
      <c r="P178" s="24">
        <f t="shared" si="82"/>
        <v>25</v>
      </c>
      <c r="Q178" s="24">
        <f t="shared" si="82"/>
        <v>25.1</v>
      </c>
      <c r="R178" s="24">
        <f t="shared" si="82"/>
        <v>25.3</v>
      </c>
      <c r="S178" s="24">
        <f t="shared" si="82"/>
        <v>25.2</v>
      </c>
      <c r="T178" s="24">
        <f t="shared" si="82"/>
        <v>25.1</v>
      </c>
      <c r="U178" s="24">
        <f t="shared" si="82"/>
        <v>25.3</v>
      </c>
      <c r="V178" s="24">
        <f t="shared" si="82"/>
        <v>25.2</v>
      </c>
      <c r="W178" s="24">
        <f t="shared" si="82"/>
        <v>25.2</v>
      </c>
      <c r="X178" s="24">
        <f t="shared" si="82"/>
        <v>25.2</v>
      </c>
      <c r="Y178" s="24">
        <f t="shared" si="82"/>
        <v>25.4</v>
      </c>
      <c r="Z178" s="24">
        <f t="shared" si="82"/>
        <v>25.3</v>
      </c>
      <c r="AA178" s="24">
        <f t="shared" si="82"/>
        <v>25.3</v>
      </c>
      <c r="AB178" s="24">
        <f t="shared" si="82"/>
        <v>25.3</v>
      </c>
      <c r="AC178" s="23"/>
    </row>
    <row r="179" spans="1:30" s="31" customFormat="1" ht="12.95" customHeight="1" x14ac:dyDescent="0.2">
      <c r="A179" s="119" t="s">
        <v>110</v>
      </c>
      <c r="B179" s="130"/>
      <c r="C179" s="25" t="s">
        <v>46</v>
      </c>
      <c r="D179" s="25"/>
      <c r="E179" s="26">
        <f>E177/E176</f>
        <v>0.2335879878968331</v>
      </c>
      <c r="F179" s="26">
        <f t="shared" ref="F179:AB179" si="83">F177/F176</f>
        <v>0.23298690587960399</v>
      </c>
      <c r="G179" s="26">
        <f t="shared" si="83"/>
        <v>0.23293785236522166</v>
      </c>
      <c r="H179" s="26">
        <f t="shared" si="83"/>
        <v>0.23191092957292206</v>
      </c>
      <c r="I179" s="26">
        <f t="shared" si="83"/>
        <v>0.23189433948687457</v>
      </c>
      <c r="J179" s="26">
        <f t="shared" si="83"/>
        <v>0.23036342192080189</v>
      </c>
      <c r="K179" s="26">
        <f t="shared" si="83"/>
        <v>0.23212092320992228</v>
      </c>
      <c r="L179" s="26">
        <f t="shared" si="83"/>
        <v>0.23427154914472739</v>
      </c>
      <c r="M179" s="26">
        <f t="shared" si="83"/>
        <v>0.2357866968300657</v>
      </c>
      <c r="N179" s="26">
        <f t="shared" si="83"/>
        <v>0.23658928046705824</v>
      </c>
      <c r="O179" s="26">
        <f t="shared" si="83"/>
        <v>0.23789851608395954</v>
      </c>
      <c r="P179" s="26">
        <f t="shared" si="83"/>
        <v>0.23704082981652133</v>
      </c>
      <c r="Q179" s="26">
        <f t="shared" si="83"/>
        <v>0.23745135634805897</v>
      </c>
      <c r="R179" s="26">
        <f t="shared" si="83"/>
        <v>0.23376895712916765</v>
      </c>
      <c r="S179" s="26">
        <f t="shared" si="83"/>
        <v>0.235904761702799</v>
      </c>
      <c r="T179" s="26">
        <f t="shared" si="83"/>
        <v>0.23678822553780432</v>
      </c>
      <c r="U179" s="26">
        <f t="shared" si="83"/>
        <v>0.23695793462401227</v>
      </c>
      <c r="V179" s="26">
        <f t="shared" si="83"/>
        <v>0.23759321115591281</v>
      </c>
      <c r="W179" s="26">
        <f t="shared" si="83"/>
        <v>0.23824395921174552</v>
      </c>
      <c r="X179" s="26">
        <f t="shared" si="83"/>
        <v>0.23864851862635228</v>
      </c>
      <c r="Y179" s="26">
        <f t="shared" si="83"/>
        <v>0.23730235687819623</v>
      </c>
      <c r="Z179" s="26">
        <f t="shared" si="83"/>
        <v>0.23884039708682728</v>
      </c>
      <c r="AA179" s="26">
        <f t="shared" si="83"/>
        <v>0.24034603402806076</v>
      </c>
      <c r="AB179" s="26">
        <f t="shared" si="83"/>
        <v>0.23968231752288111</v>
      </c>
      <c r="AC179" s="28"/>
    </row>
    <row r="180" spans="1:30" s="31" customFormat="1" ht="12.95" customHeight="1" x14ac:dyDescent="0.2">
      <c r="A180" s="120"/>
      <c r="B180" s="131"/>
      <c r="C180" s="25" t="s">
        <v>47</v>
      </c>
      <c r="D180" s="25"/>
      <c r="E180" s="26">
        <f>E176/(SQRT(E176*E176+E177*E177))</f>
        <v>0.97378630714438597</v>
      </c>
      <c r="F180" s="26">
        <f t="shared" ref="F180:AB180" si="84">F176/(SQRT(F176*F176+F177*F177))</f>
        <v>0.97391581697288276</v>
      </c>
      <c r="G180" s="26">
        <f t="shared" si="84"/>
        <v>0.97392637365000323</v>
      </c>
      <c r="H180" s="26">
        <f t="shared" si="84"/>
        <v>0.9741469431150005</v>
      </c>
      <c r="I180" s="26">
        <f t="shared" si="84"/>
        <v>0.97415049967480227</v>
      </c>
      <c r="J180" s="26">
        <f t="shared" si="84"/>
        <v>0.97447776727012636</v>
      </c>
      <c r="K180" s="26">
        <f t="shared" si="84"/>
        <v>0.97410190634552174</v>
      </c>
      <c r="L180" s="26">
        <f t="shared" si="84"/>
        <v>0.97363868376267337</v>
      </c>
      <c r="M180" s="26">
        <f t="shared" si="84"/>
        <v>0.97331017249886176</v>
      </c>
      <c r="N180" s="26">
        <f t="shared" si="84"/>
        <v>0.97313543547622883</v>
      </c>
      <c r="O180" s="26">
        <f t="shared" si="84"/>
        <v>0.97284932012595682</v>
      </c>
      <c r="P180" s="26">
        <f t="shared" si="84"/>
        <v>0.97303690548856359</v>
      </c>
      <c r="Q180" s="26">
        <f t="shared" si="84"/>
        <v>0.97294718984647144</v>
      </c>
      <c r="R180" s="26">
        <f t="shared" si="84"/>
        <v>0.97374726008640411</v>
      </c>
      <c r="S180" s="26">
        <f t="shared" si="84"/>
        <v>0.97328449898442027</v>
      </c>
      <c r="T180" s="26">
        <f t="shared" si="84"/>
        <v>0.97309204428049989</v>
      </c>
      <c r="U180" s="26">
        <f t="shared" si="84"/>
        <v>0.97305500540683043</v>
      </c>
      <c r="V180" s="26">
        <f t="shared" si="84"/>
        <v>0.97291615886965044</v>
      </c>
      <c r="W180" s="26">
        <f t="shared" si="84"/>
        <v>0.97277360728806384</v>
      </c>
      <c r="X180" s="26">
        <f t="shared" si="84"/>
        <v>0.97268482043473892</v>
      </c>
      <c r="Y180" s="26">
        <f t="shared" si="84"/>
        <v>0.97297976696842203</v>
      </c>
      <c r="Z180" s="26">
        <f t="shared" si="84"/>
        <v>0.97264266556943768</v>
      </c>
      <c r="AA180" s="26">
        <f t="shared" si="84"/>
        <v>0.97231089911083168</v>
      </c>
      <c r="AB180" s="26">
        <f t="shared" si="84"/>
        <v>0.97245736385399595</v>
      </c>
      <c r="AC180" s="28"/>
    </row>
    <row r="181" spans="1:30" ht="12.95" customHeight="1" x14ac:dyDescent="0.2">
      <c r="A181" s="141" t="s">
        <v>111</v>
      </c>
      <c r="B181" s="122" t="s">
        <v>112</v>
      </c>
      <c r="C181" s="29" t="s">
        <v>34</v>
      </c>
      <c r="D181" s="29" t="s">
        <v>35</v>
      </c>
      <c r="E181" s="19">
        <v>111.5</v>
      </c>
      <c r="F181" s="19">
        <v>111.5</v>
      </c>
      <c r="G181" s="19">
        <v>111.5</v>
      </c>
      <c r="H181" s="19">
        <v>111.5</v>
      </c>
      <c r="I181" s="19">
        <v>111.5</v>
      </c>
      <c r="J181" s="19">
        <v>111.5</v>
      </c>
      <c r="K181" s="19">
        <v>111.5</v>
      </c>
      <c r="L181" s="19">
        <v>111.5</v>
      </c>
      <c r="M181" s="19">
        <v>111.5</v>
      </c>
      <c r="N181" s="19">
        <v>111.5</v>
      </c>
      <c r="O181" s="19">
        <v>111.5</v>
      </c>
      <c r="P181" s="19">
        <v>111.5</v>
      </c>
      <c r="Q181" s="19">
        <v>111.5</v>
      </c>
      <c r="R181" s="19">
        <v>111.5</v>
      </c>
      <c r="S181" s="19">
        <v>111.5</v>
      </c>
      <c r="T181" s="19">
        <v>111.5</v>
      </c>
      <c r="U181" s="19">
        <v>111.5</v>
      </c>
      <c r="V181" s="19">
        <v>111.5</v>
      </c>
      <c r="W181" s="19">
        <v>111.5</v>
      </c>
      <c r="X181" s="19">
        <v>111.5</v>
      </c>
      <c r="Y181" s="19">
        <v>111.5</v>
      </c>
      <c r="Z181" s="19">
        <v>111.5</v>
      </c>
      <c r="AA181" s="19">
        <v>111.5</v>
      </c>
      <c r="AB181" s="19">
        <v>111.5</v>
      </c>
      <c r="AC181" s="32"/>
    </row>
    <row r="182" spans="1:30" ht="12.95" customHeight="1" x14ac:dyDescent="0.2">
      <c r="A182" s="119" t="s">
        <v>113</v>
      </c>
      <c r="B182" s="130"/>
      <c r="C182" s="21" t="s">
        <v>37</v>
      </c>
      <c r="D182" s="21" t="s">
        <v>38</v>
      </c>
      <c r="E182" s="22">
        <f>IF('[1]ПС Первом.'!$F5=0,"-",'[1]ПС Первом.'!$F5/1000)</f>
        <v>6.9996829100000006</v>
      </c>
      <c r="F182" s="22">
        <f>IF('[1]ПС Первом.'!$F6=0,"-",'[1]ПС Первом.'!$F6/1000)</f>
        <v>6.9986829200000003</v>
      </c>
      <c r="G182" s="22">
        <f>IF('[1]ПС Первом.'!$F7=0,"-",'[1]ПС Первом.'!$F7/1000)</f>
        <v>7.0086530700000003</v>
      </c>
      <c r="H182" s="22">
        <f>IF('[1]ПС Первом.'!$F8=0,"-",'[1]ПС Первом.'!$F8/1000)</f>
        <v>7.0036628700000003</v>
      </c>
      <c r="I182" s="22">
        <f>IF('[1]ПС Первом.'!$F9=0,"-",'[1]ПС Первом.'!$F9/1000)</f>
        <v>6.9997308999999994</v>
      </c>
      <c r="J182" s="22">
        <f>IF('[1]ПС Первом.'!$F10=0,"-",'[1]ПС Первом.'!$F10/1000)</f>
        <v>7.0166103099999999</v>
      </c>
      <c r="K182" s="22">
        <f>IF('[1]ПС Первом.'!$F11=0,"-",'[1]ПС Первом.'!$F11/1000)</f>
        <v>7.0563501399999993</v>
      </c>
      <c r="L182" s="22">
        <f>IF('[1]ПС Первом.'!$F12=0,"-",'[1]ПС Первом.'!$F12/1000)</f>
        <v>7.0613247499999998</v>
      </c>
      <c r="M182" s="22">
        <f>IF('[1]ПС Первом.'!$F13=0,"-",'[1]ПС Первом.'!$F13/1000)</f>
        <v>7.0781816500000003</v>
      </c>
      <c r="N182" s="22">
        <f>IF('[1]ПС Первом.'!$F14=0,"-",'[1]ПС Первом.'!$F14/1000)</f>
        <v>7.0513761199999996</v>
      </c>
      <c r="O182" s="22">
        <f>IF('[1]ПС Первом.'!$F15=0,"-",'[1]ПС Первом.'!$F15/1000)</f>
        <v>7.0613157900000001</v>
      </c>
      <c r="P182" s="22">
        <f>IF('[1]ПС Первом.'!$F16=0,"-",'[1]ПС Первом.'!$F16/1000)</f>
        <v>7.0732054500000006</v>
      </c>
      <c r="Q182" s="22">
        <f>IF('[1]ПС Первом.'!$F17=0,"-",'[1]ПС Первом.'!$F17/1000)</f>
        <v>7.0652629500000002</v>
      </c>
      <c r="R182" s="22">
        <f>IF('[1]ПС Первом.'!$F18=0,"-",'[1]ПС Первом.'!$F18/1000)</f>
        <v>7.1705472300000004</v>
      </c>
      <c r="S182" s="22">
        <f>IF('[1]ПС Первом.'!$F19=0,"-",'[1]ПС Первом.'!$F19/1000)</f>
        <v>7.1695262499999997</v>
      </c>
      <c r="T182" s="22">
        <f>IF('[1]ПС Первом.'!$F20=0,"-",'[1]ПС Первом.'!$F20/1000)</f>
        <v>7.1437032299999998</v>
      </c>
      <c r="U182" s="22">
        <f>IF('[1]ПС Первом.'!$F21=0,"-",'[1]ПС Первом.'!$F21/1000)</f>
        <v>7.1655404000000003</v>
      </c>
      <c r="V182" s="22">
        <f>IF('[1]ПС Первом.'!$F22=0,"-",'[1]ПС Первом.'!$F22/1000)</f>
        <v>7.1615569199999998</v>
      </c>
      <c r="W182" s="22">
        <f>IF('[1]ПС Первом.'!$F23=0,"-",'[1]ПС Первом.'!$F23/1000)</f>
        <v>7.1476590400000006</v>
      </c>
      <c r="X182" s="22">
        <f>IF('[1]ПС Первом.'!$F24=0,"-",'[1]ПС Первом.'!$F24/1000)</f>
        <v>7.14367339</v>
      </c>
      <c r="Y182" s="22">
        <f>IF('[1]ПС Первом.'!$F25=0,"-",'[1]ПС Первом.'!$F25/1000)</f>
        <v>7.1526246100000002</v>
      </c>
      <c r="Z182" s="22">
        <f>IF('[1]ПС Первом.'!$F26=0,"-",'[1]ПС Первом.'!$F26/1000)</f>
        <v>7.1347220900000003</v>
      </c>
      <c r="AA182" s="22">
        <f>IF('[1]ПС Первом.'!$F27=0,"-",'[1]ПС Первом.'!$F27/1000)</f>
        <v>7.1436427800000004</v>
      </c>
      <c r="AB182" s="22">
        <f>IF('[1]ПС Первом.'!$F28=0,"-",'[1]ПС Первом.'!$F28/1000)</f>
        <v>7.1654573799999994</v>
      </c>
      <c r="AC182" s="23"/>
    </row>
    <row r="183" spans="1:30" ht="12.95" customHeight="1" x14ac:dyDescent="0.2">
      <c r="A183" s="119" t="s">
        <v>114</v>
      </c>
      <c r="B183" s="130"/>
      <c r="C183" s="21" t="s">
        <v>40</v>
      </c>
      <c r="D183" s="21" t="s">
        <v>41</v>
      </c>
      <c r="E183" s="22">
        <f>IF('[1]ПС Первом.'!$F37=0,"-",'[1]ПС Первом.'!$F37/1000)</f>
        <v>2.5830000000000002</v>
      </c>
      <c r="F183" s="22">
        <f>IF('[1]ПС Первом.'!$F38=0,"-",'[1]ПС Первом.'!$F38/1000)</f>
        <v>2.5819999999999999</v>
      </c>
      <c r="G183" s="22">
        <f>IF('[1]ПС Первом.'!$F39=0,"-",'[1]ПС Первом.'!$F39/1000)</f>
        <v>2.5739999999999998</v>
      </c>
      <c r="H183" s="22">
        <f>IF('[1]ПС Первом.'!$F40=0,"-",'[1]ПС Первом.'!$F40/1000)</f>
        <v>2.5790000000000002</v>
      </c>
      <c r="I183" s="22">
        <f>IF('[1]ПС Первом.'!$F41=0,"-",'[1]ПС Первом.'!$F41/1000)</f>
        <v>2.5649999999999999</v>
      </c>
      <c r="J183" s="22">
        <f>IF('[1]ПС Первом.'!$F42=0,"-",'[1]ПС Первом.'!$F42/1000)</f>
        <v>2.5649999999999999</v>
      </c>
      <c r="K183" s="22">
        <f>IF('[1]ПС Первом.'!$F43=0,"-",'[1]ПС Первом.'!$F43/1000)</f>
        <v>2.57</v>
      </c>
      <c r="L183" s="22">
        <f>IF('[1]ПС Первом.'!$F44=0,"-",'[1]ПС Первом.'!$F44/1000)</f>
        <v>2.569</v>
      </c>
      <c r="M183" s="22">
        <f>IF('[1]ПС Первом.'!$F45=0,"-",'[1]ПС Первом.'!$F45/1000)</f>
        <v>2.5830000000000002</v>
      </c>
      <c r="N183" s="22">
        <f>IF('[1]ПС Первом.'!$F46=0,"-",'[1]ПС Первом.'!$F46/1000)</f>
        <v>2.57</v>
      </c>
      <c r="O183" s="22">
        <f>IF('[1]ПС Первом.'!$F47=0,"-",'[1]ПС Первом.'!$F47/1000)</f>
        <v>2.5739999999999998</v>
      </c>
      <c r="P183" s="22">
        <f>IF('[1]ПС Первом.'!$F48=0,"-",'[1]ПС Первом.'!$F48/1000)</f>
        <v>2.5830000000000002</v>
      </c>
      <c r="Q183" s="22">
        <f>IF('[1]ПС Первом.'!$F49=0,"-",'[1]ПС Первом.'!$F49/1000)</f>
        <v>2.5819999999999999</v>
      </c>
      <c r="R183" s="22">
        <f>IF('[1]ПС Первом.'!$F50=0,"-",'[1]ПС Первом.'!$F50/1000)</f>
        <v>2.601</v>
      </c>
      <c r="S183" s="22">
        <f>IF('[1]ПС Первом.'!$F51=0,"-",'[1]ПС Первом.'!$F51/1000)</f>
        <v>2.609</v>
      </c>
      <c r="T183" s="22">
        <f>IF('[1]ПС Первом.'!$F52=0,"-",'[1]ПС Первом.'!$F52/1000)</f>
        <v>2.605</v>
      </c>
      <c r="U183" s="22">
        <f>IF('[1]ПС Первом.'!$F53=0,"-",'[1]ПС Первом.'!$F53/1000)</f>
        <v>2.613</v>
      </c>
      <c r="V183" s="22">
        <f>IF('[1]ПС Первом.'!$F54=0,"-",'[1]ПС Первом.'!$F54/1000)</f>
        <v>2.6179999999999999</v>
      </c>
      <c r="W183" s="22">
        <f>IF('[1]ПС Первом.'!$F55=0,"-",'[1]ПС Первом.'!$F55/1000)</f>
        <v>2.6139999999999999</v>
      </c>
      <c r="X183" s="22">
        <f>IF('[1]ПС Первом.'!$F56=0,"-",'[1]ПС Первом.'!$F56/1000)</f>
        <v>2.6179999999999999</v>
      </c>
      <c r="Y183" s="22">
        <f>IF('[1]ПС Первом.'!$F57=0,"-",'[1]ПС Первом.'!$F57/1000)</f>
        <v>2.6139999999999999</v>
      </c>
      <c r="Z183" s="22">
        <f>IF('[1]ПС Первом.'!$F58=0,"-",'[1]ПС Первом.'!$F58/1000)</f>
        <v>2.6219999999999999</v>
      </c>
      <c r="AA183" s="22">
        <f>IF('[1]ПС Первом.'!$F59=0,"-",'[1]ПС Первом.'!$F59/1000)</f>
        <v>2.6309999999999998</v>
      </c>
      <c r="AB183" s="22">
        <f>IF('[1]ПС Первом.'!$F60=0,"-",'[1]ПС Первом.'!$F60/1000)</f>
        <v>2.649</v>
      </c>
      <c r="AC183" s="23"/>
    </row>
    <row r="184" spans="1:30" ht="12.95" customHeight="1" x14ac:dyDescent="0.2">
      <c r="A184" s="119"/>
      <c r="B184" s="130"/>
      <c r="C184" s="21" t="s">
        <v>43</v>
      </c>
      <c r="D184" s="21" t="s">
        <v>44</v>
      </c>
      <c r="E184" s="24">
        <f t="shared" ref="E184:AB184" si="85">ROUND(1000*SQRT(E182*E182+E183*E183)/(SQRT(3)*E181),1)</f>
        <v>38.6</v>
      </c>
      <c r="F184" s="24">
        <f t="shared" si="85"/>
        <v>38.6</v>
      </c>
      <c r="G184" s="24">
        <f t="shared" si="85"/>
        <v>38.700000000000003</v>
      </c>
      <c r="H184" s="24">
        <f t="shared" si="85"/>
        <v>38.6</v>
      </c>
      <c r="I184" s="24">
        <f t="shared" si="85"/>
        <v>38.6</v>
      </c>
      <c r="J184" s="24">
        <f t="shared" si="85"/>
        <v>38.700000000000003</v>
      </c>
      <c r="K184" s="24">
        <f t="shared" si="85"/>
        <v>38.9</v>
      </c>
      <c r="L184" s="24">
        <f t="shared" si="85"/>
        <v>38.9</v>
      </c>
      <c r="M184" s="24">
        <f t="shared" si="85"/>
        <v>39</v>
      </c>
      <c r="N184" s="24">
        <f t="shared" si="85"/>
        <v>38.9</v>
      </c>
      <c r="O184" s="24">
        <f t="shared" si="85"/>
        <v>38.9</v>
      </c>
      <c r="P184" s="24">
        <f t="shared" si="85"/>
        <v>39</v>
      </c>
      <c r="Q184" s="24">
        <f t="shared" si="85"/>
        <v>39</v>
      </c>
      <c r="R184" s="24">
        <f t="shared" si="85"/>
        <v>39.5</v>
      </c>
      <c r="S184" s="24">
        <f t="shared" si="85"/>
        <v>39.5</v>
      </c>
      <c r="T184" s="24">
        <f t="shared" si="85"/>
        <v>39.4</v>
      </c>
      <c r="U184" s="24">
        <f t="shared" si="85"/>
        <v>39.5</v>
      </c>
      <c r="V184" s="24">
        <f t="shared" si="85"/>
        <v>39.5</v>
      </c>
      <c r="W184" s="24">
        <f t="shared" si="85"/>
        <v>39.4</v>
      </c>
      <c r="X184" s="24">
        <f t="shared" si="85"/>
        <v>39.4</v>
      </c>
      <c r="Y184" s="24">
        <f t="shared" si="85"/>
        <v>39.4</v>
      </c>
      <c r="Z184" s="24">
        <f t="shared" si="85"/>
        <v>39.4</v>
      </c>
      <c r="AA184" s="24">
        <f t="shared" si="85"/>
        <v>39.4</v>
      </c>
      <c r="AB184" s="24">
        <f t="shared" si="85"/>
        <v>39.6</v>
      </c>
      <c r="AC184" s="23"/>
    </row>
    <row r="185" spans="1:30" s="31" customFormat="1" ht="12.95" customHeight="1" x14ac:dyDescent="0.2">
      <c r="A185" s="119" t="s">
        <v>115</v>
      </c>
      <c r="B185" s="130"/>
      <c r="C185" s="25" t="s">
        <v>46</v>
      </c>
      <c r="D185" s="25"/>
      <c r="E185" s="26">
        <f>E183/E182</f>
        <v>0.36901671593006491</v>
      </c>
      <c r="F185" s="26">
        <f t="shared" ref="F185:AB185" si="86">F183/F182</f>
        <v>0.36892655797013874</v>
      </c>
      <c r="G185" s="26">
        <f t="shared" si="86"/>
        <v>0.36726029585025527</v>
      </c>
      <c r="H185" s="26">
        <f t="shared" si="86"/>
        <v>0.36823588568876958</v>
      </c>
      <c r="I185" s="26">
        <f t="shared" si="86"/>
        <v>0.36644265853134445</v>
      </c>
      <c r="J185" s="26">
        <f t="shared" si="86"/>
        <v>0.36556113089883141</v>
      </c>
      <c r="K185" s="26">
        <f t="shared" si="86"/>
        <v>0.36421095169747347</v>
      </c>
      <c r="L185" s="26">
        <f t="shared" si="86"/>
        <v>0.36381275340721303</v>
      </c>
      <c r="M185" s="26">
        <f t="shared" si="86"/>
        <v>0.36492423163511212</v>
      </c>
      <c r="N185" s="26">
        <f t="shared" si="86"/>
        <v>0.36446786503284695</v>
      </c>
      <c r="O185" s="26">
        <f t="shared" si="86"/>
        <v>0.36452129837405273</v>
      </c>
      <c r="P185" s="26">
        <f t="shared" si="86"/>
        <v>0.36518096614880596</v>
      </c>
      <c r="Q185" s="26">
        <f t="shared" si="86"/>
        <v>0.36544995115857648</v>
      </c>
      <c r="R185" s="26">
        <f t="shared" si="86"/>
        <v>0.36273382164167123</v>
      </c>
      <c r="S185" s="26">
        <f t="shared" si="86"/>
        <v>0.3639013107734978</v>
      </c>
      <c r="T185" s="26">
        <f t="shared" si="86"/>
        <v>0.36465680559913183</v>
      </c>
      <c r="U185" s="26">
        <f t="shared" si="86"/>
        <v>0.36466195906173382</v>
      </c>
      <c r="V185" s="26">
        <f t="shared" si="86"/>
        <v>0.36556296755650164</v>
      </c>
      <c r="W185" s="26">
        <f t="shared" si="86"/>
        <v>0.36571414296225296</v>
      </c>
      <c r="X185" s="26">
        <f t="shared" si="86"/>
        <v>0.36647812085933001</v>
      </c>
      <c r="Y185" s="26">
        <f t="shared" si="86"/>
        <v>0.36546025305807289</v>
      </c>
      <c r="Z185" s="26">
        <f t="shared" si="86"/>
        <v>0.36749854681445621</v>
      </c>
      <c r="AA185" s="26">
        <f t="shared" si="86"/>
        <v>0.36829949103362075</v>
      </c>
      <c r="AB185" s="26">
        <f t="shared" si="86"/>
        <v>0.36969028765613848</v>
      </c>
      <c r="AC185" s="28"/>
    </row>
    <row r="186" spans="1:30" s="31" customFormat="1" ht="12.95" customHeight="1" x14ac:dyDescent="0.2">
      <c r="A186" s="120"/>
      <c r="B186" s="131"/>
      <c r="C186" s="25" t="s">
        <v>47</v>
      </c>
      <c r="D186" s="25"/>
      <c r="E186" s="26">
        <f>E182/(SQRT(E182*E182+E183*E183))</f>
        <v>0.93816170929759224</v>
      </c>
      <c r="F186" s="26">
        <f t="shared" ref="F186:AB186" si="87">F182/(SQRT(F182*F182+F183*F183))</f>
        <v>0.93818917870200191</v>
      </c>
      <c r="G186" s="26">
        <f t="shared" si="87"/>
        <v>0.93869608128487381</v>
      </c>
      <c r="H186" s="26">
        <f t="shared" si="87"/>
        <v>0.93839947057529316</v>
      </c>
      <c r="I186" s="26">
        <f t="shared" si="87"/>
        <v>0.93894427924709312</v>
      </c>
      <c r="J186" s="26">
        <f t="shared" si="87"/>
        <v>0.93921147162966612</v>
      </c>
      <c r="K186" s="26">
        <f t="shared" si="87"/>
        <v>0.93961990578130794</v>
      </c>
      <c r="L186" s="26">
        <f t="shared" si="87"/>
        <v>0.93974017511886687</v>
      </c>
      <c r="M186" s="26">
        <f t="shared" si="87"/>
        <v>0.93940425791531468</v>
      </c>
      <c r="N186" s="26">
        <f t="shared" si="87"/>
        <v>0.93954226398218721</v>
      </c>
      <c r="O186" s="26">
        <f t="shared" si="87"/>
        <v>0.93952611142929709</v>
      </c>
      <c r="P186" s="26">
        <f t="shared" si="87"/>
        <v>0.93932657180112433</v>
      </c>
      <c r="Q186" s="26">
        <f t="shared" si="87"/>
        <v>0.93924514085609367</v>
      </c>
      <c r="R186" s="26">
        <f t="shared" si="87"/>
        <v>0.94006561920388931</v>
      </c>
      <c r="S186" s="26">
        <f t="shared" si="87"/>
        <v>0.93971343518617834</v>
      </c>
      <c r="T186" s="26">
        <f t="shared" si="87"/>
        <v>0.93948514159279073</v>
      </c>
      <c r="U186" s="26">
        <f t="shared" si="87"/>
        <v>0.93948358327801729</v>
      </c>
      <c r="V186" s="26">
        <f t="shared" si="87"/>
        <v>0.93921091536804191</v>
      </c>
      <c r="W186" s="26">
        <f t="shared" si="87"/>
        <v>0.93916512324718204</v>
      </c>
      <c r="X186" s="26">
        <f t="shared" si="87"/>
        <v>0.93893352187283197</v>
      </c>
      <c r="Y186" s="26">
        <f t="shared" si="87"/>
        <v>0.93924202134851342</v>
      </c>
      <c r="Z186" s="26">
        <f t="shared" si="87"/>
        <v>0.93862369200308238</v>
      </c>
      <c r="AA186" s="26">
        <f t="shared" si="87"/>
        <v>0.93838011495683371</v>
      </c>
      <c r="AB186" s="26">
        <f t="shared" si="87"/>
        <v>0.9379563489629098</v>
      </c>
      <c r="AC186" s="28"/>
      <c r="AD186" s="53"/>
    </row>
    <row r="187" spans="1:30" ht="12.95" customHeight="1" x14ac:dyDescent="0.2">
      <c r="A187" s="141" t="s">
        <v>116</v>
      </c>
      <c r="B187" s="121" t="s">
        <v>117</v>
      </c>
      <c r="C187" s="29" t="s">
        <v>34</v>
      </c>
      <c r="D187" s="29" t="s">
        <v>35</v>
      </c>
      <c r="E187" s="19">
        <v>0.4</v>
      </c>
      <c r="F187" s="19">
        <v>0.4</v>
      </c>
      <c r="G187" s="19">
        <v>0.4</v>
      </c>
      <c r="H187" s="19">
        <v>0.4</v>
      </c>
      <c r="I187" s="19">
        <v>0.4</v>
      </c>
      <c r="J187" s="19">
        <v>0.4</v>
      </c>
      <c r="K187" s="19">
        <v>0.4</v>
      </c>
      <c r="L187" s="19">
        <v>0.4</v>
      </c>
      <c r="M187" s="19">
        <v>0.4</v>
      </c>
      <c r="N187" s="19">
        <v>0.4</v>
      </c>
      <c r="O187" s="19">
        <v>0.4</v>
      </c>
      <c r="P187" s="19">
        <v>0.4</v>
      </c>
      <c r="Q187" s="19">
        <v>0.4</v>
      </c>
      <c r="R187" s="19">
        <v>0.4</v>
      </c>
      <c r="S187" s="19">
        <v>0.4</v>
      </c>
      <c r="T187" s="19">
        <v>0.4</v>
      </c>
      <c r="U187" s="19">
        <v>0.4</v>
      </c>
      <c r="V187" s="19">
        <v>0.4</v>
      </c>
      <c r="W187" s="19">
        <v>0.4</v>
      </c>
      <c r="X187" s="19">
        <v>0.4</v>
      </c>
      <c r="Y187" s="19">
        <v>0.4</v>
      </c>
      <c r="Z187" s="19">
        <v>0.4</v>
      </c>
      <c r="AA187" s="19">
        <v>0.4</v>
      </c>
      <c r="AB187" s="19">
        <v>0.4</v>
      </c>
      <c r="AC187" s="32"/>
      <c r="AD187" s="53"/>
    </row>
    <row r="188" spans="1:30" ht="12.95" customHeight="1" x14ac:dyDescent="0.2">
      <c r="A188" s="119"/>
      <c r="B188" s="122"/>
      <c r="C188" s="21" t="s">
        <v>37</v>
      </c>
      <c r="D188" s="21" t="s">
        <v>38</v>
      </c>
      <c r="E188" s="22">
        <f>IF('[1]ПС Первом.'!$G5=0,"-",'[1]ПС Первом.'!$G5/1000)</f>
        <v>3.9222710000000001E-2</v>
      </c>
      <c r="F188" s="22">
        <f>IF('[1]ПС Первом.'!$G6=0,"-",'[1]ПС Первом.'!$G6/1000)</f>
        <v>3.9197555000000002E-2</v>
      </c>
      <c r="G188" s="22">
        <f>IF('[1]ПС Первом.'!$G7=0,"-",'[1]ПС Первом.'!$G7/1000)</f>
        <v>4.0223999999999996E-2</v>
      </c>
      <c r="H188" s="22">
        <f>IF('[1]ПС Первом.'!$G8=0,"-",'[1]ПС Первом.'!$G8/1000)</f>
        <v>3.9223999999999995E-2</v>
      </c>
      <c r="I188" s="22">
        <f>IF('[1]ПС Первом.'!$G9=0,"-",'[1]ПС Первом.'!$G9/1000)</f>
        <v>3.9223999999999995E-2</v>
      </c>
      <c r="J188" s="22">
        <f>IF('[1]ПС Первом.'!$G10=0,"-",'[1]ПС Первом.'!$G10/1000)</f>
        <v>3.9223999999999995E-2</v>
      </c>
      <c r="K188" s="22">
        <f>IF('[1]ПС Первом.'!$G11=0,"-",'[1]ПС Первом.'!$G11/1000)</f>
        <v>3.9197555000000002E-2</v>
      </c>
      <c r="L188" s="22">
        <f>IF('[1]ПС Первом.'!$G12=0,"-",'[1]ПС Первом.'!$G12/1000)</f>
        <v>3.9222710000000001E-2</v>
      </c>
      <c r="M188" s="22">
        <f>IF('[1]ПС Первом.'!$G13=0,"-",'[1]ПС Первом.'!$G13/1000)</f>
        <v>4.0222710000000002E-2</v>
      </c>
      <c r="N188" s="22">
        <f>IF('[1]ПС Первом.'!$G14=0,"-",'[1]ПС Первом.'!$G14/1000)</f>
        <v>3.9223999999999995E-2</v>
      </c>
      <c r="O188" s="22">
        <f>IF('[1]ПС Первом.'!$G15=0,"-",'[1]ПС Первом.'!$G15/1000)</f>
        <v>3.9223999999999995E-2</v>
      </c>
      <c r="P188" s="22">
        <f>IF('[1]ПС Первом.'!$G16=0,"-",'[1]ПС Первом.'!$G16/1000)</f>
        <v>3.9223999999999995E-2</v>
      </c>
      <c r="Q188" s="22">
        <f>IF('[1]ПС Первом.'!$G17=0,"-",'[1]ПС Первом.'!$G17/1000)</f>
        <v>3.9223999999999995E-2</v>
      </c>
      <c r="R188" s="22">
        <f>IF('[1]ПС Первом.'!$G18=0,"-",'[1]ПС Первом.'!$G18/1000)</f>
        <v>4.0197555000000003E-2</v>
      </c>
      <c r="S188" s="22">
        <f>IF('[1]ПС Первом.'!$G19=0,"-",'[1]ПС Первом.'!$G19/1000)</f>
        <v>3.9223999999999995E-2</v>
      </c>
      <c r="T188" s="22">
        <f>IF('[1]ПС Первом.'!$G20=0,"-",'[1]ПС Первом.'!$G20/1000)</f>
        <v>3.9197555000000002E-2</v>
      </c>
      <c r="U188" s="22">
        <f>IF('[1]ПС Первом.'!$G21=0,"-",'[1]ПС Первом.'!$G21/1000)</f>
        <v>4.0223999999999996E-2</v>
      </c>
      <c r="V188" s="22">
        <f>IF('[1]ПС Первом.'!$G22=0,"-",'[1]ПС Первом.'!$G22/1000)</f>
        <v>4.0197555000000003E-2</v>
      </c>
      <c r="W188" s="22">
        <f>IF('[1]ПС Первом.'!$G23=0,"-",'[1]ПС Первом.'!$G23/1000)</f>
        <v>3.9197555000000002E-2</v>
      </c>
      <c r="X188" s="22">
        <f>IF('[1]ПС Первом.'!$G24=0,"-",'[1]ПС Первом.'!$G24/1000)</f>
        <v>4.0223999999999996E-2</v>
      </c>
      <c r="Y188" s="22">
        <f>IF('[1]ПС Первом.'!$G25=0,"-",'[1]ПС Первом.'!$G25/1000)</f>
        <v>4.0197555000000003E-2</v>
      </c>
      <c r="Z188" s="22">
        <f>IF('[1]ПС Первом.'!$G26=0,"-",'[1]ПС Первом.'!$G26/1000)</f>
        <v>4.0197555000000003E-2</v>
      </c>
      <c r="AA188" s="22">
        <f>IF('[1]ПС Первом.'!$G27=0,"-",'[1]ПС Первом.'!$G27/1000)</f>
        <v>4.0197555000000003E-2</v>
      </c>
      <c r="AB188" s="22">
        <f>IF('[1]ПС Первом.'!$G28=0,"-",'[1]ПС Первом.'!$G28/1000)</f>
        <v>4.0197555000000003E-2</v>
      </c>
      <c r="AC188" s="23"/>
      <c r="AD188" s="53"/>
    </row>
    <row r="189" spans="1:30" ht="12.95" customHeight="1" x14ac:dyDescent="0.2">
      <c r="A189" s="119"/>
      <c r="B189" s="122"/>
      <c r="C189" s="21" t="s">
        <v>40</v>
      </c>
      <c r="D189" s="21" t="s">
        <v>41</v>
      </c>
      <c r="E189" s="22">
        <f>IF('[1]ПС Первом.'!$G37=0,"-",'[1]ПС Первом.'!$G37/1000)</f>
        <v>-9.5999999999999992E-4</v>
      </c>
      <c r="F189" s="22">
        <f>IF('[1]ПС Первом.'!$G38=0,"-",'[1]ПС Первом.'!$G38/1000)</f>
        <v>-9.5999999999999992E-4</v>
      </c>
      <c r="G189" s="22">
        <f>IF('[1]ПС Первом.'!$G39=0,"-",'[1]ПС Первом.'!$G39/1000)</f>
        <v>-9.5999999999999992E-4</v>
      </c>
      <c r="H189" s="22">
        <f>IF('[1]ПС Первом.'!$G40=0,"-",'[1]ПС Первом.'!$G40/1000)</f>
        <v>-9.5999999999999992E-4</v>
      </c>
      <c r="I189" s="22">
        <f>IF('[1]ПС Первом.'!$G41=0,"-",'[1]ПС Первом.'!$G41/1000)</f>
        <v>-9.9200000000000004E-4</v>
      </c>
      <c r="J189" s="22">
        <f>IF('[1]ПС Первом.'!$G42=0,"-",'[1]ПС Первом.'!$G42/1000)</f>
        <v>-9.9200000000000004E-4</v>
      </c>
      <c r="K189" s="22">
        <f>IF('[1]ПС Первом.'!$G43=0,"-",'[1]ПС Первом.'!$G43/1000)</f>
        <v>-9.9200000000000004E-4</v>
      </c>
      <c r="L189" s="22">
        <f>IF('[1]ПС Первом.'!$G44=0,"-",'[1]ПС Первом.'!$G44/1000)</f>
        <v>-9.5999999999999992E-4</v>
      </c>
      <c r="M189" s="22">
        <f>IF('[1]ПС Первом.'!$G45=0,"-",'[1]ПС Первом.'!$G45/1000)</f>
        <v>-9.5999999999999992E-4</v>
      </c>
      <c r="N189" s="22">
        <f>IF('[1]ПС Первом.'!$G46=0,"-",'[1]ПС Первом.'!$G46/1000)</f>
        <v>-9.5999999999999992E-4</v>
      </c>
      <c r="O189" s="22">
        <f>IF('[1]ПС Первом.'!$G47=0,"-",'[1]ПС Первом.'!$G47/1000)</f>
        <v>-9.5999999999999992E-4</v>
      </c>
      <c r="P189" s="22">
        <f>IF('[1]ПС Первом.'!$G48=0,"-",'[1]ПС Первом.'!$G48/1000)</f>
        <v>-9.5999999999999992E-4</v>
      </c>
      <c r="Q189" s="22">
        <f>IF('[1]ПС Первом.'!$G49=0,"-",'[1]ПС Первом.'!$G49/1000)</f>
        <v>-9.5999999999999992E-4</v>
      </c>
      <c r="R189" s="22">
        <f>IF('[1]ПС Первом.'!$G50=0,"-",'[1]ПС Первом.'!$G50/1000)</f>
        <v>-9.5999999999999992E-4</v>
      </c>
      <c r="S189" s="22">
        <f>IF('[1]ПС Первом.'!$G51=0,"-",'[1]ПС Первом.'!$G51/1000)</f>
        <v>-9.279999999999999E-4</v>
      </c>
      <c r="T189" s="22">
        <f>IF('[1]ПС Первом.'!$G52=0,"-",'[1]ПС Первом.'!$G52/1000)</f>
        <v>-9.5999999999999992E-4</v>
      </c>
      <c r="U189" s="22">
        <f>IF('[1]ПС Первом.'!$G53=0,"-",'[1]ПС Первом.'!$G53/1000)</f>
        <v>-9.5999999999999992E-4</v>
      </c>
      <c r="V189" s="22">
        <f>IF('[1]ПС Первом.'!$G54=0,"-",'[1]ПС Первом.'!$G54/1000)</f>
        <v>-9.279999999999999E-4</v>
      </c>
      <c r="W189" s="22">
        <f>IF('[1]ПС Первом.'!$G55=0,"-",'[1]ПС Первом.'!$G55/1000)</f>
        <v>-9.5999999999999992E-4</v>
      </c>
      <c r="X189" s="22">
        <f>IF('[1]ПС Первом.'!$G56=0,"-",'[1]ПС Первом.'!$G56/1000)</f>
        <v>-9.279999999999999E-4</v>
      </c>
      <c r="Y189" s="22">
        <f>IF('[1]ПС Первом.'!$G57=0,"-",'[1]ПС Первом.'!$G57/1000)</f>
        <v>-9.279999999999999E-4</v>
      </c>
      <c r="Z189" s="22">
        <f>IF('[1]ПС Первом.'!$G58=0,"-",'[1]ПС Первом.'!$G58/1000)</f>
        <v>-9.279999999999999E-4</v>
      </c>
      <c r="AA189" s="22">
        <f>IF('[1]ПС Первом.'!$G59=0,"-",'[1]ПС Первом.'!$G59/1000)</f>
        <v>-9.279999999999999E-4</v>
      </c>
      <c r="AB189" s="22">
        <f>IF('[1]ПС Первом.'!$G60=0,"-",'[1]ПС Первом.'!$G60/1000)</f>
        <v>-8.9599999999999999E-4</v>
      </c>
      <c r="AC189" s="23"/>
      <c r="AD189" s="53"/>
    </row>
    <row r="190" spans="1:30" ht="12.95" customHeight="1" x14ac:dyDescent="0.2">
      <c r="A190" s="119"/>
      <c r="B190" s="122"/>
      <c r="C190" s="21" t="s">
        <v>43</v>
      </c>
      <c r="D190" s="21" t="s">
        <v>44</v>
      </c>
      <c r="E190" s="24">
        <f t="shared" ref="E190:AB190" si="88">ROUND(1000*SQRT(E188*E188+E189*E189)/(SQRT(3)*E187),1)</f>
        <v>56.6</v>
      </c>
      <c r="F190" s="24">
        <f t="shared" si="88"/>
        <v>56.6</v>
      </c>
      <c r="G190" s="24">
        <f t="shared" si="88"/>
        <v>58.1</v>
      </c>
      <c r="H190" s="24">
        <f t="shared" si="88"/>
        <v>56.6</v>
      </c>
      <c r="I190" s="24">
        <f t="shared" si="88"/>
        <v>56.6</v>
      </c>
      <c r="J190" s="24">
        <f t="shared" si="88"/>
        <v>56.6</v>
      </c>
      <c r="K190" s="24">
        <f t="shared" si="88"/>
        <v>56.6</v>
      </c>
      <c r="L190" s="24">
        <f t="shared" si="88"/>
        <v>56.6</v>
      </c>
      <c r="M190" s="24">
        <f t="shared" si="88"/>
        <v>58.1</v>
      </c>
      <c r="N190" s="24">
        <f t="shared" si="88"/>
        <v>56.6</v>
      </c>
      <c r="O190" s="24">
        <f t="shared" si="88"/>
        <v>56.6</v>
      </c>
      <c r="P190" s="24">
        <f t="shared" si="88"/>
        <v>56.6</v>
      </c>
      <c r="Q190" s="24">
        <f t="shared" si="88"/>
        <v>56.6</v>
      </c>
      <c r="R190" s="24">
        <f t="shared" si="88"/>
        <v>58</v>
      </c>
      <c r="S190" s="24">
        <f t="shared" si="88"/>
        <v>56.6</v>
      </c>
      <c r="T190" s="24">
        <f t="shared" si="88"/>
        <v>56.6</v>
      </c>
      <c r="U190" s="24">
        <f t="shared" si="88"/>
        <v>58.1</v>
      </c>
      <c r="V190" s="24">
        <f t="shared" si="88"/>
        <v>58</v>
      </c>
      <c r="W190" s="24">
        <f t="shared" si="88"/>
        <v>56.6</v>
      </c>
      <c r="X190" s="24">
        <f t="shared" si="88"/>
        <v>58.1</v>
      </c>
      <c r="Y190" s="24">
        <f t="shared" si="88"/>
        <v>58</v>
      </c>
      <c r="Z190" s="24">
        <f t="shared" si="88"/>
        <v>58</v>
      </c>
      <c r="AA190" s="24">
        <f t="shared" si="88"/>
        <v>58</v>
      </c>
      <c r="AB190" s="24">
        <f t="shared" si="88"/>
        <v>58</v>
      </c>
      <c r="AC190" s="23"/>
      <c r="AD190" s="53"/>
    </row>
    <row r="191" spans="1:30" s="31" customFormat="1" ht="12.95" customHeight="1" x14ac:dyDescent="0.2">
      <c r="A191" s="119"/>
      <c r="B191" s="122"/>
      <c r="C191" s="25" t="s">
        <v>46</v>
      </c>
      <c r="D191" s="25"/>
      <c r="E191" s="26">
        <f>E189/E188</f>
        <v>-2.4475616294743527E-2</v>
      </c>
      <c r="F191" s="26">
        <f t="shared" ref="F191:AB191" si="89">F189/F188</f>
        <v>-2.4491323502192928E-2</v>
      </c>
      <c r="G191" s="26">
        <f t="shared" si="89"/>
        <v>-2.386634844868735E-2</v>
      </c>
      <c r="H191" s="26">
        <f t="shared" si="89"/>
        <v>-2.4474811339995923E-2</v>
      </c>
      <c r="I191" s="26">
        <f t="shared" si="89"/>
        <v>-2.5290638384662455E-2</v>
      </c>
      <c r="J191" s="26">
        <f t="shared" si="89"/>
        <v>-2.5290638384662455E-2</v>
      </c>
      <c r="K191" s="26">
        <f t="shared" si="89"/>
        <v>-2.5307700952266029E-2</v>
      </c>
      <c r="L191" s="26">
        <f t="shared" si="89"/>
        <v>-2.4475616294743527E-2</v>
      </c>
      <c r="M191" s="26">
        <f t="shared" si="89"/>
        <v>-2.3867113876712927E-2</v>
      </c>
      <c r="N191" s="26">
        <f t="shared" si="89"/>
        <v>-2.4474811339995923E-2</v>
      </c>
      <c r="O191" s="26">
        <f t="shared" si="89"/>
        <v>-2.4474811339995923E-2</v>
      </c>
      <c r="P191" s="26">
        <f t="shared" si="89"/>
        <v>-2.4474811339995923E-2</v>
      </c>
      <c r="Q191" s="26">
        <f t="shared" si="89"/>
        <v>-2.4474811339995923E-2</v>
      </c>
      <c r="R191" s="26">
        <f t="shared" si="89"/>
        <v>-2.3882049542565457E-2</v>
      </c>
      <c r="S191" s="26">
        <f t="shared" si="89"/>
        <v>-2.365898429532939E-2</v>
      </c>
      <c r="T191" s="26">
        <f t="shared" si="89"/>
        <v>-2.4491323502192928E-2</v>
      </c>
      <c r="U191" s="26">
        <f t="shared" si="89"/>
        <v>-2.386634844868735E-2</v>
      </c>
      <c r="V191" s="26">
        <f t="shared" si="89"/>
        <v>-2.3085981224479944E-2</v>
      </c>
      <c r="W191" s="26">
        <f t="shared" si="89"/>
        <v>-2.4491323502192928E-2</v>
      </c>
      <c r="X191" s="26">
        <f t="shared" si="89"/>
        <v>-2.3070803500397773E-2</v>
      </c>
      <c r="Y191" s="26">
        <f t="shared" si="89"/>
        <v>-2.3085981224479944E-2</v>
      </c>
      <c r="Z191" s="26">
        <f t="shared" si="89"/>
        <v>-2.3085981224479944E-2</v>
      </c>
      <c r="AA191" s="26">
        <f t="shared" si="89"/>
        <v>-2.3085981224479944E-2</v>
      </c>
      <c r="AB191" s="26">
        <f t="shared" si="89"/>
        <v>-2.228991290639443E-2</v>
      </c>
      <c r="AC191" s="28"/>
      <c r="AD191" s="53"/>
    </row>
    <row r="192" spans="1:30" s="31" customFormat="1" ht="12.95" customHeight="1" x14ac:dyDescent="0.2">
      <c r="A192" s="120"/>
      <c r="B192" s="123"/>
      <c r="C192" s="44" t="s">
        <v>47</v>
      </c>
      <c r="D192" s="25"/>
      <c r="E192" s="26">
        <f>E188/(SQRT(E188*E188+E189*E189))</f>
        <v>0.99970060661179072</v>
      </c>
      <c r="F192" s="26">
        <f t="shared" ref="F192:AB192" si="90">F188/(SQRT(F188*F188+F189*F189))</f>
        <v>0.99970022239037837</v>
      </c>
      <c r="G192" s="26">
        <f t="shared" si="90"/>
        <v>0.99971532031580557</v>
      </c>
      <c r="H192" s="26">
        <f t="shared" si="90"/>
        <v>0.9997006262955408</v>
      </c>
      <c r="I192" s="26">
        <f t="shared" si="90"/>
        <v>0.99968034513924342</v>
      </c>
      <c r="J192" s="26">
        <f t="shared" si="90"/>
        <v>0.99968034513924342</v>
      </c>
      <c r="K192" s="26">
        <f t="shared" si="90"/>
        <v>0.99967991388455246</v>
      </c>
      <c r="L192" s="26">
        <f t="shared" si="90"/>
        <v>0.99970060661179072</v>
      </c>
      <c r="M192" s="26">
        <f t="shared" si="90"/>
        <v>0.99971530206313852</v>
      </c>
      <c r="N192" s="26">
        <f t="shared" si="90"/>
        <v>0.9997006262955408</v>
      </c>
      <c r="O192" s="26">
        <f t="shared" si="90"/>
        <v>0.9997006262955408</v>
      </c>
      <c r="P192" s="26">
        <f t="shared" si="90"/>
        <v>0.9997006262955408</v>
      </c>
      <c r="Q192" s="26">
        <f t="shared" si="90"/>
        <v>0.9997006262955408</v>
      </c>
      <c r="R192" s="26">
        <f t="shared" si="90"/>
        <v>0.99971494578502262</v>
      </c>
      <c r="S192" s="26">
        <f t="shared" si="90"/>
        <v>0.99972024367026757</v>
      </c>
      <c r="T192" s="26">
        <f t="shared" si="90"/>
        <v>0.99970022239037837</v>
      </c>
      <c r="U192" s="26">
        <f t="shared" si="90"/>
        <v>0.99971532031580557</v>
      </c>
      <c r="V192" s="26">
        <f t="shared" si="90"/>
        <v>0.99973362520656139</v>
      </c>
      <c r="W192" s="26">
        <f t="shared" si="90"/>
        <v>0.99970022239037837</v>
      </c>
      <c r="X192" s="26">
        <f t="shared" si="90"/>
        <v>0.99973397520437612</v>
      </c>
      <c r="Y192" s="26">
        <f t="shared" si="90"/>
        <v>0.99973362520656139</v>
      </c>
      <c r="Z192" s="26">
        <f t="shared" si="90"/>
        <v>0.99973362520656139</v>
      </c>
      <c r="AA192" s="26">
        <f t="shared" si="90"/>
        <v>0.99973362520656139</v>
      </c>
      <c r="AB192" s="26">
        <f t="shared" si="90"/>
        <v>0.99975167242182839</v>
      </c>
      <c r="AC192" s="28"/>
      <c r="AD192" s="53"/>
    </row>
    <row r="193" spans="1:30" ht="12.95" customHeight="1" x14ac:dyDescent="0.2">
      <c r="A193" s="141" t="s">
        <v>118</v>
      </c>
      <c r="B193" s="121" t="s">
        <v>119</v>
      </c>
      <c r="C193" s="21" t="s">
        <v>34</v>
      </c>
      <c r="D193" s="29" t="s">
        <v>35</v>
      </c>
      <c r="E193" s="19">
        <v>0.4</v>
      </c>
      <c r="F193" s="19">
        <v>0.4</v>
      </c>
      <c r="G193" s="19">
        <v>0.4</v>
      </c>
      <c r="H193" s="19">
        <v>0.4</v>
      </c>
      <c r="I193" s="19">
        <v>0.4</v>
      </c>
      <c r="J193" s="19">
        <v>0.4</v>
      </c>
      <c r="K193" s="19">
        <v>0.4</v>
      </c>
      <c r="L193" s="19">
        <v>0.4</v>
      </c>
      <c r="M193" s="19">
        <v>0.4</v>
      </c>
      <c r="N193" s="19">
        <v>0.4</v>
      </c>
      <c r="O193" s="19">
        <v>0.4</v>
      </c>
      <c r="P193" s="19">
        <v>0.4</v>
      </c>
      <c r="Q193" s="19">
        <v>0.4</v>
      </c>
      <c r="R193" s="19">
        <v>0.4</v>
      </c>
      <c r="S193" s="19">
        <v>0.4</v>
      </c>
      <c r="T193" s="19">
        <v>0.4</v>
      </c>
      <c r="U193" s="19">
        <v>0.4</v>
      </c>
      <c r="V193" s="19">
        <v>0.4</v>
      </c>
      <c r="W193" s="19">
        <v>0.4</v>
      </c>
      <c r="X193" s="19">
        <v>0.4</v>
      </c>
      <c r="Y193" s="19">
        <v>0.4</v>
      </c>
      <c r="Z193" s="19">
        <v>0.4</v>
      </c>
      <c r="AA193" s="19">
        <v>0.4</v>
      </c>
      <c r="AB193" s="19">
        <v>0.4</v>
      </c>
      <c r="AC193" s="32"/>
      <c r="AD193" s="53"/>
    </row>
    <row r="194" spans="1:30" ht="12.95" customHeight="1" x14ac:dyDescent="0.2">
      <c r="A194" s="119"/>
      <c r="B194" s="122"/>
      <c r="C194" s="21" t="s">
        <v>37</v>
      </c>
      <c r="D194" s="21" t="s">
        <v>38</v>
      </c>
      <c r="E194" s="22">
        <f>IF('[1]ПС Первом.'!$H5=0,"-",'[1]ПС Первом.'!$H5/1000)</f>
        <v>3.6321394999999999E-2</v>
      </c>
      <c r="F194" s="22">
        <f>IF('[1]ПС Первом.'!$H6=0,"-",'[1]ПС Первом.'!$H6/1000)</f>
        <v>3.5298175000000001E-2</v>
      </c>
      <c r="G194" s="22">
        <f>IF('[1]ПС Первом.'!$H7=0,"-",'[1]ПС Первом.'!$H7/1000)</f>
        <v>3.6321394999999999E-2</v>
      </c>
      <c r="H194" s="22">
        <f>IF('[1]ПС Первом.'!$H8=0,"-",'[1]ПС Первом.'!$H8/1000)</f>
        <v>3.5298175000000001E-2</v>
      </c>
      <c r="I194" s="22">
        <f>IF('[1]ПС Первом.'!$H9=0,"-",'[1]ПС Первом.'!$H9/1000)</f>
        <v>3.6321394999999999E-2</v>
      </c>
      <c r="J194" s="22">
        <f>IF('[1]ПС Первом.'!$H10=0,"-",'[1]ПС Первом.'!$H10/1000)</f>
        <v>3.5298175000000001E-2</v>
      </c>
      <c r="K194" s="22">
        <f>IF('[1]ПС Первом.'!$H11=0,"-",'[1]ПС Первом.'!$H11/1000)</f>
        <v>3.632204E-2</v>
      </c>
      <c r="L194" s="22">
        <f>IF('[1]ПС Первом.'!$H12=0,"-",'[1]ПС Первом.'!$H12/1000)</f>
        <v>3.5297530000000001E-2</v>
      </c>
      <c r="M194" s="22">
        <f>IF('[1]ПС Первом.'!$H13=0,"-",'[1]ПС Первом.'!$H13/1000)</f>
        <v>3.6298175000000002E-2</v>
      </c>
      <c r="N194" s="22">
        <f>IF('[1]ПС Первом.'!$H14=0,"-",'[1]ПС Первом.'!$H14/1000)</f>
        <v>3.5321395000000005E-2</v>
      </c>
      <c r="O194" s="22">
        <f>IF('[1]ПС Первом.'!$H15=0,"-",'[1]ПС Первом.'!$H15/1000)</f>
        <v>3.632204E-2</v>
      </c>
      <c r="P194" s="22">
        <f>IF('[1]ПС Первом.'!$H16=0,"-",'[1]ПС Первом.'!$H16/1000)</f>
        <v>3.5297530000000001E-2</v>
      </c>
      <c r="Q194" s="22">
        <f>IF('[1]ПС Первом.'!$H17=0,"-",'[1]ПС Первом.'!$H17/1000)</f>
        <v>3.6298175000000002E-2</v>
      </c>
      <c r="R194" s="22">
        <f>IF('[1]ПС Первом.'!$H18=0,"-",'[1]ПС Первом.'!$H18/1000)</f>
        <v>4.4078874999999997E-2</v>
      </c>
      <c r="S194" s="22">
        <f>IF('[1]ПС Первом.'!$H19=0,"-",'[1]ПС Первом.'!$H19/1000)</f>
        <v>4.6026629999999999E-2</v>
      </c>
      <c r="T194" s="22">
        <f>IF('[1]ПС Первом.'!$H20=0,"-",'[1]ПС Первом.'!$H20/1000)</f>
        <v>4.0197555000000003E-2</v>
      </c>
      <c r="U194" s="22">
        <f>IF('[1]ПС Первом.'!$H21=0,"-",'[1]ПС Первом.'!$H21/1000)</f>
        <v>3.8246574999999998E-2</v>
      </c>
      <c r="V194" s="22">
        <f>IF('[1]ПС Первом.'!$H22=0,"-",'[1]ПС Первом.'!$H22/1000)</f>
        <v>3.6297530000000001E-2</v>
      </c>
      <c r="W194" s="22">
        <f>IF('[1]ПС Первом.'!$H23=0,"-",'[1]ПС Первом.'!$H23/1000)</f>
        <v>3.6298175000000002E-2</v>
      </c>
      <c r="X194" s="22">
        <f>IF('[1]ПС Первом.'!$H24=0,"-",'[1]ПС Первом.'!$H24/1000)</f>
        <v>3.6321394999999999E-2</v>
      </c>
      <c r="Y194" s="22">
        <f>IF('[1]ПС Первом.'!$H25=0,"-",'[1]ПС Первом.'!$H25/1000)</f>
        <v>3.5298175000000001E-2</v>
      </c>
      <c r="Z194" s="22">
        <f>IF('[1]ПС Первом.'!$H26=0,"-",'[1]ПС Первом.'!$H26/1000)</f>
        <v>3.6297530000000001E-2</v>
      </c>
      <c r="AA194" s="22">
        <f>IF('[1]ПС Первом.'!$H27=0,"-",'[1]ПС Первом.'!$H27/1000)</f>
        <v>3.6298175000000002E-2</v>
      </c>
      <c r="AB194" s="22">
        <f>IF('[1]ПС Первом.'!$H28=0,"-",'[1]ПС Первом.'!$H28/1000)</f>
        <v>3.632204E-2</v>
      </c>
      <c r="AC194" s="23"/>
      <c r="AD194" s="53"/>
    </row>
    <row r="195" spans="1:30" ht="12.95" customHeight="1" x14ac:dyDescent="0.2">
      <c r="A195" s="119"/>
      <c r="B195" s="122"/>
      <c r="C195" s="21" t="s">
        <v>40</v>
      </c>
      <c r="D195" s="21" t="s">
        <v>41</v>
      </c>
      <c r="E195" s="22">
        <f>IF('[1]ПС Первом.'!$H37=0,"-",'[1]ПС Первом.'!$H37/1000)</f>
        <v>1E-3</v>
      </c>
      <c r="F195" s="22" t="str">
        <f>IF('[1]ПС Первом.'!$H38=0,"-",'[1]ПС Первом.'!$H38/1000)</f>
        <v>-</v>
      </c>
      <c r="G195" s="22">
        <f>IF('[1]ПС Первом.'!$H39=0,"-",'[1]ПС Первом.'!$H39/1000)</f>
        <v>1E-3</v>
      </c>
      <c r="H195" s="22" t="str">
        <f>IF('[1]ПС Первом.'!$H40=0,"-",'[1]ПС Первом.'!$H40/1000)</f>
        <v>-</v>
      </c>
      <c r="I195" s="22">
        <f>IF('[1]ПС Первом.'!$H41=0,"-",'[1]ПС Первом.'!$H41/1000)</f>
        <v>1E-3</v>
      </c>
      <c r="J195" s="22" t="str">
        <f>IF('[1]ПС Первом.'!$H42=0,"-",'[1]ПС Первом.'!$H42/1000)</f>
        <v>-</v>
      </c>
      <c r="K195" s="22">
        <f>IF('[1]ПС Первом.'!$H43=0,"-",'[1]ПС Первом.'!$H43/1000)</f>
        <v>1E-3</v>
      </c>
      <c r="L195" s="22" t="str">
        <f>IF('[1]ПС Первом.'!$H44=0,"-",'[1]ПС Первом.'!$H44/1000)</f>
        <v>-</v>
      </c>
      <c r="M195" s="22">
        <f>IF('[1]ПС Первом.'!$H45=0,"-",'[1]ПС Первом.'!$H45/1000)</f>
        <v>1E-3</v>
      </c>
      <c r="N195" s="22" t="str">
        <f>IF('[1]ПС Первом.'!$H46=0,"-",'[1]ПС Первом.'!$H46/1000)</f>
        <v>-</v>
      </c>
      <c r="O195" s="22">
        <f>IF('[1]ПС Первом.'!$H47=0,"-",'[1]ПС Первом.'!$H47/1000)</f>
        <v>1E-3</v>
      </c>
      <c r="P195" s="22" t="str">
        <f>IF('[1]ПС Первом.'!$H48=0,"-",'[1]ПС Первом.'!$H48/1000)</f>
        <v>-</v>
      </c>
      <c r="Q195" s="22" t="str">
        <f>IF('[1]ПС Первом.'!$H49=0,"-",'[1]ПС Первом.'!$H49/1000)</f>
        <v>-</v>
      </c>
      <c r="R195" s="22">
        <f>'[1]ПС Первом.'!$H50/1000</f>
        <v>8.0800000000000002E-4</v>
      </c>
      <c r="S195" s="22">
        <f>IF('[1]ПС Первом.'!$H51=0,"-",'[1]ПС Первом.'!$H51/1000)</f>
        <v>-1.6000000000000001E-4</v>
      </c>
      <c r="T195" s="22">
        <f>IF('[1]ПС Первом.'!$H52=0,"-",'[1]ПС Первом.'!$H52/1000)</f>
        <v>-6.3999999999999997E-5</v>
      </c>
      <c r="U195" s="22">
        <f>IF('[1]ПС Первом.'!$H53=0,"-",'[1]ПС Первом.'!$H53/1000)</f>
        <v>9.3599999999999998E-4</v>
      </c>
      <c r="V195" s="22" t="str">
        <f>IF('[1]ПС Первом.'!$H54=0,"-",'[1]ПС Первом.'!$H54/1000)</f>
        <v>-</v>
      </c>
      <c r="W195" s="22">
        <f>IF('[1]ПС Первом.'!$H55=0,"-",'[1]ПС Первом.'!$H55/1000)</f>
        <v>1E-3</v>
      </c>
      <c r="X195" s="22" t="str">
        <f>IF('[1]ПС Первом.'!$H56=0,"-",'[1]ПС Первом.'!$H56/1000)</f>
        <v>-</v>
      </c>
      <c r="Y195" s="22" t="str">
        <f>IF('[1]ПС Первом.'!$H57=0,"-",'[1]ПС Первом.'!$H57/1000)</f>
        <v>-</v>
      </c>
      <c r="Z195" s="22">
        <f>IF('[1]ПС Первом.'!$H58=0,"-",'[1]ПС Первом.'!$H58/1000)</f>
        <v>1E-3</v>
      </c>
      <c r="AA195" s="22" t="str">
        <f>IF('[1]ПС Первом.'!$H59=0,"-",'[1]ПС Первом.'!$H59/1000)</f>
        <v>-</v>
      </c>
      <c r="AB195" s="22">
        <f>IF('[1]ПС Первом.'!$H60=0,"-",'[1]ПС Первом.'!$H60/1000)</f>
        <v>1E-3</v>
      </c>
      <c r="AC195" s="23"/>
      <c r="AD195" s="53"/>
    </row>
    <row r="196" spans="1:30" ht="12.95" customHeight="1" x14ac:dyDescent="0.2">
      <c r="A196" s="119"/>
      <c r="B196" s="122"/>
      <c r="C196" s="21" t="s">
        <v>43</v>
      </c>
      <c r="D196" s="21" t="s">
        <v>44</v>
      </c>
      <c r="E196" s="24">
        <f t="shared" ref="E196:AB196" si="91">ROUND(1000*SQRT(E194*E194+E195*E195)/(SQRT(3)*E193),1)</f>
        <v>52.4</v>
      </c>
      <c r="F196" s="24" t="e">
        <f t="shared" si="91"/>
        <v>#VALUE!</v>
      </c>
      <c r="G196" s="24">
        <f t="shared" si="91"/>
        <v>52.4</v>
      </c>
      <c r="H196" s="24" t="e">
        <f t="shared" si="91"/>
        <v>#VALUE!</v>
      </c>
      <c r="I196" s="24">
        <f t="shared" si="91"/>
        <v>52.4</v>
      </c>
      <c r="J196" s="24" t="e">
        <f t="shared" si="91"/>
        <v>#VALUE!</v>
      </c>
      <c r="K196" s="24">
        <f t="shared" si="91"/>
        <v>52.4</v>
      </c>
      <c r="L196" s="24" t="e">
        <f t="shared" si="91"/>
        <v>#VALUE!</v>
      </c>
      <c r="M196" s="24">
        <f t="shared" si="91"/>
        <v>52.4</v>
      </c>
      <c r="N196" s="24" t="e">
        <f t="shared" si="91"/>
        <v>#VALUE!</v>
      </c>
      <c r="O196" s="24">
        <f t="shared" si="91"/>
        <v>52.4</v>
      </c>
      <c r="P196" s="24" t="e">
        <f t="shared" si="91"/>
        <v>#VALUE!</v>
      </c>
      <c r="Q196" s="24" t="e">
        <f t="shared" si="91"/>
        <v>#VALUE!</v>
      </c>
      <c r="R196" s="24">
        <f>ROUND(1000*SQRT(R194*R194+R195*R195)/(SQRT(3)*R193),1)</f>
        <v>63.6</v>
      </c>
      <c r="S196" s="24">
        <f t="shared" si="91"/>
        <v>66.400000000000006</v>
      </c>
      <c r="T196" s="24">
        <f t="shared" si="91"/>
        <v>58</v>
      </c>
      <c r="U196" s="24">
        <f t="shared" si="91"/>
        <v>55.2</v>
      </c>
      <c r="V196" s="24" t="e">
        <f t="shared" si="91"/>
        <v>#VALUE!</v>
      </c>
      <c r="W196" s="24">
        <f t="shared" si="91"/>
        <v>52.4</v>
      </c>
      <c r="X196" s="24" t="e">
        <f t="shared" si="91"/>
        <v>#VALUE!</v>
      </c>
      <c r="Y196" s="24" t="e">
        <f t="shared" si="91"/>
        <v>#VALUE!</v>
      </c>
      <c r="Z196" s="24">
        <f t="shared" si="91"/>
        <v>52.4</v>
      </c>
      <c r="AA196" s="24" t="e">
        <f t="shared" si="91"/>
        <v>#VALUE!</v>
      </c>
      <c r="AB196" s="24">
        <f t="shared" si="91"/>
        <v>52.4</v>
      </c>
      <c r="AC196" s="23"/>
      <c r="AD196" s="53"/>
    </row>
    <row r="197" spans="1:30" s="31" customFormat="1" ht="12.95" customHeight="1" x14ac:dyDescent="0.2">
      <c r="A197" s="119"/>
      <c r="B197" s="122"/>
      <c r="C197" s="25" t="s">
        <v>46</v>
      </c>
      <c r="D197" s="25"/>
      <c r="E197" s="26">
        <f>E195/E194</f>
        <v>2.7531982182953052E-2</v>
      </c>
      <c r="F197" s="26" t="e">
        <f t="shared" ref="F197:AB197" si="92">F195/F194</f>
        <v>#VALUE!</v>
      </c>
      <c r="G197" s="26">
        <f t="shared" si="92"/>
        <v>2.7531982182953052E-2</v>
      </c>
      <c r="H197" s="26" t="e">
        <f t="shared" si="92"/>
        <v>#VALUE!</v>
      </c>
      <c r="I197" s="26">
        <f t="shared" si="92"/>
        <v>2.7531982182953052E-2</v>
      </c>
      <c r="J197" s="26" t="e">
        <f t="shared" si="92"/>
        <v>#VALUE!</v>
      </c>
      <c r="K197" s="26">
        <f t="shared" si="92"/>
        <v>2.7531493275157453E-2</v>
      </c>
      <c r="L197" s="26" t="e">
        <f t="shared" si="92"/>
        <v>#VALUE!</v>
      </c>
      <c r="M197" s="26">
        <f t="shared" si="92"/>
        <v>2.7549594435532915E-2</v>
      </c>
      <c r="N197" s="26" t="e">
        <f t="shared" si="92"/>
        <v>#VALUE!</v>
      </c>
      <c r="O197" s="26">
        <f t="shared" si="92"/>
        <v>2.7531493275157453E-2</v>
      </c>
      <c r="P197" s="26" t="e">
        <f t="shared" si="92"/>
        <v>#VALUE!</v>
      </c>
      <c r="Q197" s="26" t="e">
        <f t="shared" si="92"/>
        <v>#VALUE!</v>
      </c>
      <c r="R197" s="26">
        <f t="shared" si="92"/>
        <v>1.8330776363961198E-2</v>
      </c>
      <c r="S197" s="26">
        <f t="shared" si="92"/>
        <v>-3.4762484240101876E-3</v>
      </c>
      <c r="T197" s="26">
        <f t="shared" si="92"/>
        <v>-1.5921366361710306E-3</v>
      </c>
      <c r="U197" s="26">
        <f t="shared" si="92"/>
        <v>2.4472779588760565E-2</v>
      </c>
      <c r="V197" s="26" t="e">
        <f t="shared" si="92"/>
        <v>#VALUE!</v>
      </c>
      <c r="W197" s="26">
        <f t="shared" si="92"/>
        <v>2.7549594435532915E-2</v>
      </c>
      <c r="X197" s="26" t="e">
        <f t="shared" si="92"/>
        <v>#VALUE!</v>
      </c>
      <c r="Y197" s="26" t="e">
        <f t="shared" si="92"/>
        <v>#VALUE!</v>
      </c>
      <c r="Z197" s="26">
        <f t="shared" si="92"/>
        <v>2.7550083986431034E-2</v>
      </c>
      <c r="AA197" s="26" t="e">
        <f t="shared" si="92"/>
        <v>#VALUE!</v>
      </c>
      <c r="AB197" s="26">
        <f t="shared" si="92"/>
        <v>2.7531493275157453E-2</v>
      </c>
      <c r="AC197" s="28"/>
      <c r="AD197" s="53"/>
    </row>
    <row r="198" spans="1:30" s="31" customFormat="1" ht="12.95" customHeight="1" thickBot="1" x14ac:dyDescent="0.25">
      <c r="A198" s="120"/>
      <c r="B198" s="122"/>
      <c r="C198" s="44" t="s">
        <v>47</v>
      </c>
      <c r="D198" s="44"/>
      <c r="E198" s="26">
        <f>E194/(SQRT(E194*E194+E195*E195))</f>
        <v>0.99962121030973317</v>
      </c>
      <c r="F198" s="26" t="e">
        <f t="shared" ref="F198:AB198" si="93">F194/(SQRT(F194*F194+F195*F195))</f>
        <v>#VALUE!</v>
      </c>
      <c r="G198" s="26">
        <f t="shared" si="93"/>
        <v>0.99962121030973317</v>
      </c>
      <c r="H198" s="26" t="e">
        <f t="shared" si="93"/>
        <v>#VALUE!</v>
      </c>
      <c r="I198" s="26">
        <f t="shared" si="93"/>
        <v>0.99962121030973317</v>
      </c>
      <c r="J198" s="26" t="e">
        <f t="shared" si="93"/>
        <v>#VALUE!</v>
      </c>
      <c r="K198" s="26">
        <f t="shared" si="93"/>
        <v>0.99962122375492446</v>
      </c>
      <c r="L198" s="26" t="e">
        <f t="shared" si="93"/>
        <v>#VALUE!</v>
      </c>
      <c r="M198" s="26">
        <f t="shared" si="93"/>
        <v>0.99962072580575856</v>
      </c>
      <c r="N198" s="26" t="e">
        <f t="shared" si="93"/>
        <v>#VALUE!</v>
      </c>
      <c r="O198" s="26">
        <f t="shared" si="93"/>
        <v>0.99962122375492446</v>
      </c>
      <c r="P198" s="26" t="e">
        <f t="shared" si="93"/>
        <v>#VALUE!</v>
      </c>
      <c r="Q198" s="26" t="e">
        <f t="shared" si="93"/>
        <v>#VALUE!</v>
      </c>
      <c r="R198" s="26">
        <f t="shared" si="93"/>
        <v>0.99983203364747009</v>
      </c>
      <c r="S198" s="26">
        <f t="shared" si="93"/>
        <v>0.99999395790320811</v>
      </c>
      <c r="T198" s="26">
        <f t="shared" si="93"/>
        <v>0.99999873255287564</v>
      </c>
      <c r="U198" s="26">
        <f t="shared" si="93"/>
        <v>0.99970067597556322</v>
      </c>
      <c r="V198" s="26" t="e">
        <f t="shared" si="93"/>
        <v>#VALUE!</v>
      </c>
      <c r="W198" s="26">
        <f t="shared" si="93"/>
        <v>0.99962072580575856</v>
      </c>
      <c r="X198" s="26" t="e">
        <f t="shared" si="93"/>
        <v>#VALUE!</v>
      </c>
      <c r="Y198" s="26" t="e">
        <f t="shared" si="93"/>
        <v>#VALUE!</v>
      </c>
      <c r="Z198" s="26">
        <f t="shared" si="93"/>
        <v>0.99962071233405037</v>
      </c>
      <c r="AA198" s="26" t="e">
        <f t="shared" si="93"/>
        <v>#VALUE!</v>
      </c>
      <c r="AB198" s="26">
        <f t="shared" si="93"/>
        <v>0.99962122375492446</v>
      </c>
      <c r="AC198" s="35"/>
      <c r="AD198" s="53"/>
    </row>
    <row r="199" spans="1:30" ht="12.95" customHeight="1" thickBot="1" x14ac:dyDescent="0.25">
      <c r="A199" s="13" t="s">
        <v>120</v>
      </c>
      <c r="B199" s="14"/>
      <c r="C199" s="14"/>
      <c r="D199" s="14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16"/>
      <c r="AD199" s="53"/>
    </row>
    <row r="200" spans="1:30" ht="12.95" customHeight="1" x14ac:dyDescent="0.2">
      <c r="A200" s="147" t="s">
        <v>121</v>
      </c>
      <c r="B200" s="139" t="s">
        <v>122</v>
      </c>
      <c r="C200" s="18" t="s">
        <v>34</v>
      </c>
      <c r="D200" s="18" t="s">
        <v>35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54">
        <v>0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>
        <v>0</v>
      </c>
      <c r="Y200" s="54">
        <v>0</v>
      </c>
      <c r="Z200" s="54">
        <v>0</v>
      </c>
      <c r="AA200" s="54">
        <v>0</v>
      </c>
      <c r="AB200" s="54">
        <v>0</v>
      </c>
      <c r="AC200" s="32"/>
      <c r="AD200" s="53"/>
    </row>
    <row r="201" spans="1:30" ht="12.95" customHeight="1" x14ac:dyDescent="0.2">
      <c r="A201" s="136"/>
      <c r="B201" s="130"/>
      <c r="C201" s="21" t="s">
        <v>37</v>
      </c>
      <c r="D201" s="21" t="s">
        <v>38</v>
      </c>
      <c r="E201" s="55">
        <f>'[1]ПС Катыльгин.'!$S14/1000</f>
        <v>0</v>
      </c>
      <c r="F201" s="55">
        <f>'[1]ПС Катыльгин.'!$S14/1000</f>
        <v>0</v>
      </c>
      <c r="G201" s="55">
        <f>'[1]ПС Катыльгин.'!$S14/1000</f>
        <v>0</v>
      </c>
      <c r="H201" s="55">
        <f>'[1]ПС Катыльгин.'!$S14/1000</f>
        <v>0</v>
      </c>
      <c r="I201" s="55">
        <f>'[1]ПС Катыльгин.'!$S14/1000</f>
        <v>0</v>
      </c>
      <c r="J201" s="55">
        <f>'[1]ПС Катыльгин.'!$S14/1000</f>
        <v>0</v>
      </c>
      <c r="K201" s="55">
        <f>'[1]ПС Катыльгин.'!$S14/1000</f>
        <v>0</v>
      </c>
      <c r="L201" s="55">
        <f>'[1]ПС Катыльгин.'!$S14/1000</f>
        <v>0</v>
      </c>
      <c r="M201" s="55">
        <f>'[1]ПС Катыльгин.'!$S13/1000</f>
        <v>0</v>
      </c>
      <c r="N201" s="55">
        <f>'[1]ПС Катыльгин.'!$S14/1000</f>
        <v>0</v>
      </c>
      <c r="O201" s="55">
        <f>'[1]ПС Катыльгин.'!$S15/1000</f>
        <v>0</v>
      </c>
      <c r="P201" s="55">
        <f>'[1]ПС Катыльгин.'!$S16/1000</f>
        <v>0</v>
      </c>
      <c r="Q201" s="55">
        <f>'[1]ПС Катыльгин.'!$S17/1000</f>
        <v>0</v>
      </c>
      <c r="R201" s="55">
        <f>'[1]ПС Катыльгин.'!$S18/1000</f>
        <v>0</v>
      </c>
      <c r="S201" s="55">
        <f>'[1]ПС Катыльгин.'!$S19/1000</f>
        <v>0</v>
      </c>
      <c r="T201" s="55">
        <f>'[1]ПС Катыльгин.'!$S20/1000</f>
        <v>0</v>
      </c>
      <c r="U201" s="55">
        <f>'[1]ПС Катыльгин.'!$S21/1000</f>
        <v>0</v>
      </c>
      <c r="V201" s="55">
        <f>'[1]ПС Катыльгин.'!$S22/1000</f>
        <v>0</v>
      </c>
      <c r="W201" s="55">
        <f>'[1]ПС Катыльгин.'!$S23/1000</f>
        <v>0</v>
      </c>
      <c r="X201" s="55">
        <f>'[1]ПС Катыльгин.'!$S24/1000</f>
        <v>0</v>
      </c>
      <c r="Y201" s="55">
        <f>'[1]ПС Катыльгин.'!$S25/1000</f>
        <v>0</v>
      </c>
      <c r="Z201" s="55">
        <f>'[1]ПС Катыльгин.'!$S26/1000</f>
        <v>0</v>
      </c>
      <c r="AA201" s="55">
        <f>'[1]ПС Катыльгин.'!$S27/1000</f>
        <v>0</v>
      </c>
      <c r="AB201" s="55">
        <f>'[1]ПС Катыльгин.'!$S28/1000</f>
        <v>0</v>
      </c>
      <c r="AC201" s="23"/>
      <c r="AD201" s="53"/>
    </row>
    <row r="202" spans="1:30" ht="12.95" customHeight="1" x14ac:dyDescent="0.2">
      <c r="A202" s="136"/>
      <c r="B202" s="130"/>
      <c r="C202" s="21" t="s">
        <v>40</v>
      </c>
      <c r="D202" s="21" t="s">
        <v>41</v>
      </c>
      <c r="E202" s="55">
        <f>'[1]ПС Катыльгин.'!$S46/1000</f>
        <v>0</v>
      </c>
      <c r="F202" s="55">
        <f>'[1]ПС Катыльгин.'!$S46/1000</f>
        <v>0</v>
      </c>
      <c r="G202" s="55">
        <f>'[1]ПС Катыльгин.'!$S46/1000</f>
        <v>0</v>
      </c>
      <c r="H202" s="55">
        <f>'[1]ПС Катыльгин.'!$S46/1000</f>
        <v>0</v>
      </c>
      <c r="I202" s="55">
        <f>'[1]ПС Катыльгин.'!$S46/1000</f>
        <v>0</v>
      </c>
      <c r="J202" s="55">
        <f>'[1]ПС Катыльгин.'!$S46/1000</f>
        <v>0</v>
      </c>
      <c r="K202" s="55">
        <f>'[1]ПС Катыльгин.'!$S46/1000</f>
        <v>0</v>
      </c>
      <c r="L202" s="55">
        <f>'[1]ПС Катыльгин.'!$S46/1000</f>
        <v>0</v>
      </c>
      <c r="M202" s="55">
        <f>'[1]ПС Катыльгин.'!$S45/1000</f>
        <v>0</v>
      </c>
      <c r="N202" s="55">
        <f>'[1]ПС Катыльгин.'!$S46/1000</f>
        <v>0</v>
      </c>
      <c r="O202" s="55">
        <f>'[1]ПС Катыльгин.'!$S47/1000</f>
        <v>0</v>
      </c>
      <c r="P202" s="55">
        <f>'[1]ПС Катыльгин.'!$S48/1000</f>
        <v>0</v>
      </c>
      <c r="Q202" s="55">
        <f>'[1]ПС Катыльгин.'!$S49/1000</f>
        <v>0</v>
      </c>
      <c r="R202" s="55">
        <f>'[1]ПС Катыльгин.'!$S50/1000</f>
        <v>0</v>
      </c>
      <c r="S202" s="55">
        <f>'[1]ПС Катыльгин.'!$S51/1000</f>
        <v>0</v>
      </c>
      <c r="T202" s="55">
        <f>'[1]ПС Катыльгин.'!$S52/1000</f>
        <v>0</v>
      </c>
      <c r="U202" s="55">
        <f>'[1]ПС Катыльгин.'!$S53/1000</f>
        <v>0</v>
      </c>
      <c r="V202" s="55">
        <f>'[1]ПС Катыльгин.'!$S54/1000</f>
        <v>0</v>
      </c>
      <c r="W202" s="55">
        <f>'[1]ПС Катыльгин.'!$S55/1000</f>
        <v>0</v>
      </c>
      <c r="X202" s="55">
        <f>'[1]ПС Катыльгин.'!$S56/1000</f>
        <v>0</v>
      </c>
      <c r="Y202" s="55">
        <f>'[1]ПС Катыльгин.'!$S57/1000</f>
        <v>0</v>
      </c>
      <c r="Z202" s="55">
        <f>'[1]ПС Катыльгин.'!$S58/1000</f>
        <v>0</v>
      </c>
      <c r="AA202" s="55">
        <f>'[1]ПС Катыльгин.'!$S59/1000</f>
        <v>0</v>
      </c>
      <c r="AB202" s="55">
        <f>'[1]ПС Катыльгин.'!$S60/1000</f>
        <v>0</v>
      </c>
      <c r="AC202" s="23"/>
      <c r="AD202" s="53"/>
    </row>
    <row r="203" spans="1:30" ht="12.95" customHeight="1" x14ac:dyDescent="0.2">
      <c r="A203" s="136"/>
      <c r="B203" s="130"/>
      <c r="C203" s="21" t="s">
        <v>43</v>
      </c>
      <c r="D203" s="21" t="s">
        <v>44</v>
      </c>
      <c r="E203" s="55">
        <f t="shared" ref="E203:AB203" si="94">IF(E200=0,0,ROUND(1000*SQRT(E201*E201+E202*E202)/(SQRT(3)*E200),1))</f>
        <v>0</v>
      </c>
      <c r="F203" s="55">
        <f t="shared" si="94"/>
        <v>0</v>
      </c>
      <c r="G203" s="55">
        <f t="shared" si="94"/>
        <v>0</v>
      </c>
      <c r="H203" s="55">
        <f t="shared" si="94"/>
        <v>0</v>
      </c>
      <c r="I203" s="55">
        <f t="shared" si="94"/>
        <v>0</v>
      </c>
      <c r="J203" s="55">
        <f t="shared" si="94"/>
        <v>0</v>
      </c>
      <c r="K203" s="55">
        <f t="shared" si="94"/>
        <v>0</v>
      </c>
      <c r="L203" s="55">
        <f t="shared" si="94"/>
        <v>0</v>
      </c>
      <c r="M203" s="55">
        <f t="shared" si="94"/>
        <v>0</v>
      </c>
      <c r="N203" s="55">
        <f t="shared" si="94"/>
        <v>0</v>
      </c>
      <c r="O203" s="55">
        <f t="shared" si="94"/>
        <v>0</v>
      </c>
      <c r="P203" s="55">
        <f>IF(P200=0,0,ROUND(1000*SQRT(P201*P201+P202*P202)/(SQRT(3)*P200),1))</f>
        <v>0</v>
      </c>
      <c r="Q203" s="55">
        <f t="shared" si="94"/>
        <v>0</v>
      </c>
      <c r="R203" s="55">
        <f t="shared" si="94"/>
        <v>0</v>
      </c>
      <c r="S203" s="55">
        <f t="shared" si="94"/>
        <v>0</v>
      </c>
      <c r="T203" s="55">
        <f t="shared" si="94"/>
        <v>0</v>
      </c>
      <c r="U203" s="55">
        <f t="shared" si="94"/>
        <v>0</v>
      </c>
      <c r="V203" s="55">
        <f t="shared" si="94"/>
        <v>0</v>
      </c>
      <c r="W203" s="55">
        <f t="shared" si="94"/>
        <v>0</v>
      </c>
      <c r="X203" s="55">
        <f t="shared" si="94"/>
        <v>0</v>
      </c>
      <c r="Y203" s="55">
        <f t="shared" si="94"/>
        <v>0</v>
      </c>
      <c r="Z203" s="55">
        <f t="shared" si="94"/>
        <v>0</v>
      </c>
      <c r="AA203" s="55">
        <f t="shared" si="94"/>
        <v>0</v>
      </c>
      <c r="AB203" s="55">
        <f t="shared" si="94"/>
        <v>0</v>
      </c>
      <c r="AC203" s="23"/>
      <c r="AD203" s="53"/>
    </row>
    <row r="204" spans="1:30" s="31" customFormat="1" ht="12.95" customHeight="1" x14ac:dyDescent="0.2">
      <c r="A204" s="136"/>
      <c r="B204" s="130"/>
      <c r="C204" s="25" t="s">
        <v>46</v>
      </c>
      <c r="D204" s="25"/>
      <c r="E204" s="56">
        <f t="shared" ref="E204:AB204" si="95">IF(E201=0,0,IF(E202=0,0,E202/E201))</f>
        <v>0</v>
      </c>
      <c r="F204" s="56">
        <f t="shared" si="95"/>
        <v>0</v>
      </c>
      <c r="G204" s="56">
        <f t="shared" si="95"/>
        <v>0</v>
      </c>
      <c r="H204" s="56">
        <f t="shared" si="95"/>
        <v>0</v>
      </c>
      <c r="I204" s="56">
        <f t="shared" si="95"/>
        <v>0</v>
      </c>
      <c r="J204" s="56">
        <f t="shared" si="95"/>
        <v>0</v>
      </c>
      <c r="K204" s="56">
        <f t="shared" si="95"/>
        <v>0</v>
      </c>
      <c r="L204" s="56">
        <f t="shared" si="95"/>
        <v>0</v>
      </c>
      <c r="M204" s="56">
        <f t="shared" si="95"/>
        <v>0</v>
      </c>
      <c r="N204" s="56">
        <f t="shared" si="95"/>
        <v>0</v>
      </c>
      <c r="O204" s="56">
        <f t="shared" si="95"/>
        <v>0</v>
      </c>
      <c r="P204" s="56">
        <f t="shared" si="95"/>
        <v>0</v>
      </c>
      <c r="Q204" s="56">
        <f t="shared" si="95"/>
        <v>0</v>
      </c>
      <c r="R204" s="56">
        <f t="shared" si="95"/>
        <v>0</v>
      </c>
      <c r="S204" s="56">
        <f t="shared" si="95"/>
        <v>0</v>
      </c>
      <c r="T204" s="56">
        <f t="shared" si="95"/>
        <v>0</v>
      </c>
      <c r="U204" s="56">
        <f t="shared" si="95"/>
        <v>0</v>
      </c>
      <c r="V204" s="56">
        <f t="shared" si="95"/>
        <v>0</v>
      </c>
      <c r="W204" s="56">
        <f t="shared" si="95"/>
        <v>0</v>
      </c>
      <c r="X204" s="56">
        <f t="shared" si="95"/>
        <v>0</v>
      </c>
      <c r="Y204" s="56">
        <f t="shared" si="95"/>
        <v>0</v>
      </c>
      <c r="Z204" s="56">
        <f t="shared" si="95"/>
        <v>0</v>
      </c>
      <c r="AA204" s="56">
        <f t="shared" si="95"/>
        <v>0</v>
      </c>
      <c r="AB204" s="56">
        <f t="shared" si="95"/>
        <v>0</v>
      </c>
      <c r="AC204" s="28"/>
      <c r="AD204" s="53"/>
    </row>
    <row r="205" spans="1:30" s="31" customFormat="1" ht="12.95" customHeight="1" x14ac:dyDescent="0.2">
      <c r="A205" s="146"/>
      <c r="B205" s="131"/>
      <c r="C205" s="25" t="s">
        <v>47</v>
      </c>
      <c r="D205" s="25"/>
      <c r="E205" s="56">
        <f t="shared" ref="E205:AB205" si="96">IF(E200=0,0,E201/(SQRT(E201*E201+E202*E202)))</f>
        <v>0</v>
      </c>
      <c r="F205" s="56">
        <f t="shared" si="96"/>
        <v>0</v>
      </c>
      <c r="G205" s="56">
        <f t="shared" si="96"/>
        <v>0</v>
      </c>
      <c r="H205" s="56">
        <f t="shared" si="96"/>
        <v>0</v>
      </c>
      <c r="I205" s="56">
        <f t="shared" si="96"/>
        <v>0</v>
      </c>
      <c r="J205" s="56">
        <f t="shared" si="96"/>
        <v>0</v>
      </c>
      <c r="K205" s="56">
        <f t="shared" si="96"/>
        <v>0</v>
      </c>
      <c r="L205" s="56">
        <f t="shared" si="96"/>
        <v>0</v>
      </c>
      <c r="M205" s="56">
        <f t="shared" si="96"/>
        <v>0</v>
      </c>
      <c r="N205" s="56">
        <f t="shared" si="96"/>
        <v>0</v>
      </c>
      <c r="O205" s="56">
        <f t="shared" si="96"/>
        <v>0</v>
      </c>
      <c r="P205" s="56">
        <f t="shared" si="96"/>
        <v>0</v>
      </c>
      <c r="Q205" s="56">
        <f t="shared" si="96"/>
        <v>0</v>
      </c>
      <c r="R205" s="56">
        <f t="shared" si="96"/>
        <v>0</v>
      </c>
      <c r="S205" s="56">
        <f t="shared" si="96"/>
        <v>0</v>
      </c>
      <c r="T205" s="56">
        <f t="shared" si="96"/>
        <v>0</v>
      </c>
      <c r="U205" s="56">
        <f t="shared" si="96"/>
        <v>0</v>
      </c>
      <c r="V205" s="56">
        <f t="shared" si="96"/>
        <v>0</v>
      </c>
      <c r="W205" s="56">
        <f t="shared" si="96"/>
        <v>0</v>
      </c>
      <c r="X205" s="56">
        <f t="shared" si="96"/>
        <v>0</v>
      </c>
      <c r="Y205" s="56">
        <f t="shared" si="96"/>
        <v>0</v>
      </c>
      <c r="Z205" s="56">
        <f t="shared" si="96"/>
        <v>0</v>
      </c>
      <c r="AA205" s="56">
        <f t="shared" si="96"/>
        <v>0</v>
      </c>
      <c r="AB205" s="56">
        <f t="shared" si="96"/>
        <v>0</v>
      </c>
      <c r="AC205" s="28"/>
      <c r="AD205" s="53"/>
    </row>
    <row r="206" spans="1:30" ht="12.95" customHeight="1" x14ac:dyDescent="0.2">
      <c r="A206" s="148" t="s">
        <v>123</v>
      </c>
      <c r="B206" s="122" t="s">
        <v>124</v>
      </c>
      <c r="C206" s="29" t="s">
        <v>34</v>
      </c>
      <c r="D206" s="29" t="s">
        <v>35</v>
      </c>
      <c r="E206" s="43">
        <v>107.76169999999999</v>
      </c>
      <c r="F206" s="43">
        <v>107.9866</v>
      </c>
      <c r="G206" s="43">
        <v>107.7444</v>
      </c>
      <c r="H206" s="43">
        <v>107.6579</v>
      </c>
      <c r="I206" s="43">
        <v>107.81359999999999</v>
      </c>
      <c r="J206" s="43">
        <v>107.7444</v>
      </c>
      <c r="K206" s="43">
        <v>107.7098</v>
      </c>
      <c r="L206" s="43">
        <v>107.7098</v>
      </c>
      <c r="M206" s="43">
        <v>107.84820000000001</v>
      </c>
      <c r="N206" s="43">
        <v>107.7098</v>
      </c>
      <c r="O206" s="43">
        <v>107.81359999999999</v>
      </c>
      <c r="P206" s="43">
        <v>107.6752</v>
      </c>
      <c r="Q206" s="43">
        <v>107.81359999999999</v>
      </c>
      <c r="R206" s="43">
        <v>107.7098</v>
      </c>
      <c r="S206" s="43">
        <v>107.81359999999999</v>
      </c>
      <c r="T206" s="43">
        <v>107.7444</v>
      </c>
      <c r="U206" s="43">
        <v>107.6579</v>
      </c>
      <c r="V206" s="43">
        <v>108.0039</v>
      </c>
      <c r="W206" s="43">
        <v>107.7098</v>
      </c>
      <c r="X206" s="43">
        <v>107.96929999999999</v>
      </c>
      <c r="Y206" s="43">
        <v>107.7963</v>
      </c>
      <c r="Z206" s="43">
        <v>107.93470000000001</v>
      </c>
      <c r="AA206" s="43">
        <v>107.7963</v>
      </c>
      <c r="AB206" s="43">
        <v>107.9174</v>
      </c>
      <c r="AC206" s="32"/>
      <c r="AD206" s="53"/>
    </row>
    <row r="207" spans="1:30" ht="12.95" customHeight="1" x14ac:dyDescent="0.2">
      <c r="A207" s="136"/>
      <c r="B207" s="130"/>
      <c r="C207" s="21" t="s">
        <v>37</v>
      </c>
      <c r="D207" s="21" t="s">
        <v>38</v>
      </c>
      <c r="E207" s="22">
        <f>IF('[1]ПС Катыльгин.'!$P5=0,"-",'[1]ПС Катыльгин.'!$P5/1000)</f>
        <v>-4.5140000000000002</v>
      </c>
      <c r="F207" s="22">
        <f>IF('[1]ПС Катыльгин.'!$P6=0,"-",'[1]ПС Катыльгин.'!$P6/1000)</f>
        <v>-4.5149999999999997</v>
      </c>
      <c r="G207" s="22">
        <f>IF('[1]ПС Катыльгин.'!$P7=0,"-",'[1]ПС Катыльгин.'!$P7/1000)</f>
        <v>-4.5010000000000003</v>
      </c>
      <c r="H207" s="22">
        <f>IF('[1]ПС Катыльгин.'!$P8=0,"-",'[1]ПС Катыльгин.'!$P8/1000)</f>
        <v>-4.5279999999999996</v>
      </c>
      <c r="I207" s="22">
        <f>IF('[1]ПС Катыльгин.'!$P9=0,"-",'[1]ПС Катыльгин.'!$P9/1000)</f>
        <v>-4.5540000000000003</v>
      </c>
      <c r="J207" s="22">
        <f>IF('[1]ПС Катыльгин.'!$P10=0,"-",'[1]ПС Катыльгин.'!$P10/1000)</f>
        <v>-4.5670000000000002</v>
      </c>
      <c r="K207" s="22">
        <f>IF('[1]ПС Катыльгин.'!$P11=0,"-",'[1]ПС Катыльгин.'!$P11/1000)</f>
        <v>-4.5410000000000004</v>
      </c>
      <c r="L207" s="22">
        <f>IF('[1]ПС Катыльгин.'!$P12=0,"-",'[1]ПС Катыльгин.'!$P12/1000)</f>
        <v>-4.4740000000000002</v>
      </c>
      <c r="M207" s="22">
        <f>IF('[1]ПС Катыльгин.'!$P13=0,"-",'[1]ПС Катыльгин.'!$P13/1000)</f>
        <v>-4.4749999999999996</v>
      </c>
      <c r="N207" s="22">
        <f>IF('[1]ПС Катыльгин.'!$P14=0,"-",'[1]ПС Катыльгин.'!$P14/1000)</f>
        <v>-4.4880000000000004</v>
      </c>
      <c r="O207" s="22">
        <f>IF('[1]ПС Катыльгин.'!$P15=0,"-",'[1]ПС Катыльгин.'!$P15/1000)</f>
        <v>-4.4749999999999996</v>
      </c>
      <c r="P207" s="22">
        <f>IF('[1]ПС Катыльгин.'!$P16=0,"-",'[1]ПС Катыльгин.'!$P16/1000)</f>
        <v>-4.4749999999999996</v>
      </c>
      <c r="Q207" s="22">
        <f>IF('[1]ПС Катыльгин.'!$P17=0,"-",'[1]ПС Катыльгин.'!$P17/1000)</f>
        <v>-4.5010000000000003</v>
      </c>
      <c r="R207" s="22">
        <f>IF('[1]ПС Катыльгин.'!$P18=0,"-",'[1]ПС Катыльгин.'!$P18/1000)</f>
        <v>-4.5410000000000004</v>
      </c>
      <c r="S207" s="22">
        <f>IF('[1]ПС Катыльгин.'!$P19=0,"-",'[1]ПС Катыльгин.'!$P19/1000)</f>
        <v>-4.5140000000000002</v>
      </c>
      <c r="T207" s="22">
        <f>IF('[1]ПС Катыльгин.'!$P20=0,"-",'[1]ПС Катыльгин.'!$P20/1000)</f>
        <v>-4.5149999999999997</v>
      </c>
      <c r="U207" s="22">
        <f>IF('[1]ПС Катыльгин.'!$P21=0,"-",'[1]ПС Катыльгин.'!$P21/1000)</f>
        <v>-4.54</v>
      </c>
      <c r="V207" s="22">
        <f>IF('[1]ПС Катыльгин.'!$P22=0,"-",'[1]ПС Катыльгин.'!$P22/1000)</f>
        <v>-4.5149999999999997</v>
      </c>
      <c r="W207" s="22">
        <f>IF('[1]ПС Катыльгин.'!$P23=0,"-",'[1]ПС Катыльгин.'!$P23/1000)</f>
        <v>-4.5140000000000002</v>
      </c>
      <c r="X207" s="22">
        <f>IF('[1]ПС Катыльгин.'!$P24=0,"-",'[1]ПС Катыльгин.'!$P24/1000)</f>
        <v>-4.5279999999999996</v>
      </c>
      <c r="Y207" s="22">
        <f>IF('[1]ПС Катыльгин.'!$P25=0,"-",'[1]ПС Катыльгин.'!$P25/1000)</f>
        <v>-4.5410000000000004</v>
      </c>
      <c r="Z207" s="22">
        <f>IF('[1]ПС Катыльгин.'!$P26=0,"-",'[1]ПС Катыльгин.'!$P26/1000)</f>
        <v>-4.54</v>
      </c>
      <c r="AA207" s="22">
        <f>IF('[1]ПС Катыльгин.'!$P27=0,"-",'[1]ПС Катыльгин.'!$P27/1000)</f>
        <v>-4.5149999999999997</v>
      </c>
      <c r="AB207" s="22">
        <f>IF('[1]ПС Катыльгин.'!$P28=0,"-",'[1]ПС Катыльгин.'!$P28/1000)</f>
        <v>-4.5410000000000004</v>
      </c>
      <c r="AC207" s="23"/>
      <c r="AD207" s="53"/>
    </row>
    <row r="208" spans="1:30" ht="12.95" customHeight="1" x14ac:dyDescent="0.2">
      <c r="A208" s="136"/>
      <c r="B208" s="130"/>
      <c r="C208" s="21" t="s">
        <v>40</v>
      </c>
      <c r="D208" s="21" t="s">
        <v>41</v>
      </c>
      <c r="E208" s="22">
        <f>IF('[1]ПС Катыльгин.'!$P37=0,"-",'[1]ПС Катыльгин.'!$P37/1000)</f>
        <v>-0.64700000000000002</v>
      </c>
      <c r="F208" s="22">
        <f>IF('[1]ПС Катыльгин.'!$P38=0,"-",'[1]ПС Катыльгин.'!$P38/1000)</f>
        <v>-0.63300000000000001</v>
      </c>
      <c r="G208" s="22">
        <f>IF('[1]ПС Катыльгин.'!$P39=0,"-",'[1]ПС Катыльгин.'!$P39/1000)</f>
        <v>-0.63400000000000001</v>
      </c>
      <c r="H208" s="22">
        <f>IF('[1]ПС Катыльгин.'!$P40=0,"-",'[1]ПС Катыльгин.'!$P40/1000)</f>
        <v>-0.63400000000000001</v>
      </c>
      <c r="I208" s="22">
        <f>IF('[1]ПС Катыльгин.'!$P41=0,"-",'[1]ПС Катыльгин.'!$P41/1000)</f>
        <v>-0.66</v>
      </c>
      <c r="J208" s="22">
        <f>IF('[1]ПС Катыльгин.'!$P42=0,"-",'[1]ПС Катыльгин.'!$P42/1000)</f>
        <v>-0.64600000000000002</v>
      </c>
      <c r="K208" s="22">
        <f>IF('[1]ПС Катыльгин.'!$P43=0,"-",'[1]ПС Катыльгин.'!$P43/1000)</f>
        <v>-0.64700000000000002</v>
      </c>
      <c r="L208" s="22">
        <f>IF('[1]ПС Катыльгин.'!$P44=0,"-",'[1]ПС Катыльгин.'!$P44/1000)</f>
        <v>-0.64700000000000002</v>
      </c>
      <c r="M208" s="22">
        <f>IF('[1]ПС Катыльгин.'!$P45=0,"-",'[1]ПС Катыльгин.'!$P45/1000)</f>
        <v>-0.64700000000000002</v>
      </c>
      <c r="N208" s="22">
        <f>IF('[1]ПС Катыльгин.'!$P46=0,"-",'[1]ПС Катыльгин.'!$P46/1000)</f>
        <v>-0.64700000000000002</v>
      </c>
      <c r="O208" s="22">
        <f>IF('[1]ПС Катыльгин.'!$P47=0,"-",'[1]ПС Катыльгин.'!$P47/1000)</f>
        <v>-0.64600000000000002</v>
      </c>
      <c r="P208" s="22">
        <f>IF('[1]ПС Катыльгин.'!$P48=0,"-",'[1]ПС Катыльгин.'!$P48/1000)</f>
        <v>-0.64700000000000002</v>
      </c>
      <c r="Q208" s="22">
        <f>IF('[1]ПС Катыльгин.'!$P49=0,"-",'[1]ПС Катыльгин.'!$P49/1000)</f>
        <v>-0.64700000000000002</v>
      </c>
      <c r="R208" s="22">
        <f>IF('[1]ПС Катыльгин.'!$P50=0,"-",'[1]ПС Катыльгин.'!$P50/1000)</f>
        <v>-0.64700000000000002</v>
      </c>
      <c r="S208" s="22">
        <f>IF('[1]ПС Катыльгин.'!$P51=0,"-",'[1]ПС Катыльгин.'!$P51/1000)</f>
        <v>-0.66</v>
      </c>
      <c r="T208" s="22">
        <f>IF('[1]ПС Катыльгин.'!$P52=0,"-",'[1]ПС Катыльгин.'!$P52/1000)</f>
        <v>-0.64700000000000002</v>
      </c>
      <c r="U208" s="22">
        <f>IF('[1]ПС Катыльгин.'!$P53=0,"-",'[1]ПС Катыльгин.'!$P53/1000)</f>
        <v>-0.66</v>
      </c>
      <c r="V208" s="22">
        <f>IF('[1]ПС Катыльгин.'!$P54=0,"-",'[1]ПС Катыльгин.'!$P54/1000)</f>
        <v>-0.64600000000000002</v>
      </c>
      <c r="W208" s="22">
        <f>IF('[1]ПС Катыльгин.'!$P55=0,"-",'[1]ПС Катыльгин.'!$P55/1000)</f>
        <v>-0.66</v>
      </c>
      <c r="X208" s="22">
        <f>IF('[1]ПС Катыльгин.'!$P56=0,"-",'[1]ПС Катыльгин.'!$P56/1000)</f>
        <v>-0.64700000000000002</v>
      </c>
      <c r="Y208" s="22">
        <f>IF('[1]ПС Катыльгин.'!$P57=0,"-",'[1]ПС Катыльгин.'!$P57/1000)</f>
        <v>-0.66</v>
      </c>
      <c r="Z208" s="22">
        <f>IF('[1]ПС Катыльгин.'!$P58=0,"-",'[1]ПС Катыльгин.'!$P58/1000)</f>
        <v>-0.66</v>
      </c>
      <c r="AA208" s="22">
        <f>IF('[1]ПС Катыльгин.'!$P59=0,"-",'[1]ПС Катыльгин.'!$P59/1000)</f>
        <v>-0.66</v>
      </c>
      <c r="AB208" s="22">
        <f>IF('[1]ПС Катыльгин.'!$P60=0,"-",'[1]ПС Катыльгин.'!$P60/1000)</f>
        <v>-0.64700000000000002</v>
      </c>
      <c r="AC208" s="23"/>
      <c r="AD208" s="53"/>
    </row>
    <row r="209" spans="1:30" ht="12.95" customHeight="1" x14ac:dyDescent="0.2">
      <c r="A209" s="136"/>
      <c r="B209" s="130"/>
      <c r="C209" s="21" t="s">
        <v>43</v>
      </c>
      <c r="D209" s="21" t="s">
        <v>44</v>
      </c>
      <c r="E209" s="43">
        <f>ROUND(1000*SQRT(E207*E207+E208*E208)/(SQRT(3)*E206),1)</f>
        <v>24.4</v>
      </c>
      <c r="F209" s="43">
        <f t="shared" ref="F209:AB209" si="97">ROUND(1000*SQRT(F207*F207+F208*F208)/(SQRT(3)*F206),1)</f>
        <v>24.4</v>
      </c>
      <c r="G209" s="43">
        <f t="shared" si="97"/>
        <v>24.4</v>
      </c>
      <c r="H209" s="43">
        <f t="shared" si="97"/>
        <v>24.5</v>
      </c>
      <c r="I209" s="43">
        <f t="shared" si="97"/>
        <v>24.6</v>
      </c>
      <c r="J209" s="43">
        <f t="shared" si="97"/>
        <v>24.7</v>
      </c>
      <c r="K209" s="43">
        <f t="shared" si="97"/>
        <v>24.6</v>
      </c>
      <c r="L209" s="43">
        <f t="shared" si="97"/>
        <v>24.2</v>
      </c>
      <c r="M209" s="43">
        <f t="shared" si="97"/>
        <v>24.2</v>
      </c>
      <c r="N209" s="43">
        <f t="shared" si="97"/>
        <v>24.3</v>
      </c>
      <c r="O209" s="43">
        <f t="shared" si="97"/>
        <v>24.2</v>
      </c>
      <c r="P209" s="43">
        <f t="shared" si="97"/>
        <v>24.2</v>
      </c>
      <c r="Q209" s="43">
        <f t="shared" si="97"/>
        <v>24.4</v>
      </c>
      <c r="R209" s="43">
        <f t="shared" si="97"/>
        <v>24.6</v>
      </c>
      <c r="S209" s="43">
        <f t="shared" si="97"/>
        <v>24.4</v>
      </c>
      <c r="T209" s="43">
        <f t="shared" si="97"/>
        <v>24.4</v>
      </c>
      <c r="U209" s="43">
        <f t="shared" si="97"/>
        <v>24.6</v>
      </c>
      <c r="V209" s="43">
        <f t="shared" si="97"/>
        <v>24.4</v>
      </c>
      <c r="W209" s="43">
        <f t="shared" si="97"/>
        <v>24.5</v>
      </c>
      <c r="X209" s="43">
        <f t="shared" si="97"/>
        <v>24.5</v>
      </c>
      <c r="Y209" s="43">
        <f t="shared" si="97"/>
        <v>24.6</v>
      </c>
      <c r="Z209" s="43">
        <f t="shared" si="97"/>
        <v>24.5</v>
      </c>
      <c r="AA209" s="43">
        <f t="shared" si="97"/>
        <v>24.4</v>
      </c>
      <c r="AB209" s="43">
        <f t="shared" si="97"/>
        <v>24.5</v>
      </c>
      <c r="AC209" s="23"/>
      <c r="AD209" s="53"/>
    </row>
    <row r="210" spans="1:30" s="31" customFormat="1" ht="12.95" customHeight="1" x14ac:dyDescent="0.2">
      <c r="A210" s="136"/>
      <c r="B210" s="130"/>
      <c r="C210" s="25" t="s">
        <v>46</v>
      </c>
      <c r="D210" s="25"/>
      <c r="E210" s="26">
        <f>E208/E207</f>
        <v>0.14333185644661053</v>
      </c>
      <c r="F210" s="26">
        <f t="shared" ref="F210:AB210" si="98">F208/F207</f>
        <v>0.14019933554817277</v>
      </c>
      <c r="G210" s="26">
        <f t="shared" si="98"/>
        <v>0.1408575872028438</v>
      </c>
      <c r="H210" s="26">
        <f t="shared" si="98"/>
        <v>0.14001766784452299</v>
      </c>
      <c r="I210" s="26">
        <f t="shared" si="98"/>
        <v>0.14492753623188406</v>
      </c>
      <c r="J210" s="26">
        <f t="shared" si="98"/>
        <v>0.14144952923144297</v>
      </c>
      <c r="K210" s="26">
        <f t="shared" si="98"/>
        <v>0.14247963003743669</v>
      </c>
      <c r="L210" s="26">
        <f t="shared" si="98"/>
        <v>0.14461332141260616</v>
      </c>
      <c r="M210" s="26">
        <f t="shared" si="98"/>
        <v>0.1445810055865922</v>
      </c>
      <c r="N210" s="26">
        <f t="shared" si="98"/>
        <v>0.14416221033868093</v>
      </c>
      <c r="O210" s="26">
        <f t="shared" si="98"/>
        <v>0.14435754189944136</v>
      </c>
      <c r="P210" s="26">
        <f t="shared" si="98"/>
        <v>0.1445810055865922</v>
      </c>
      <c r="Q210" s="26">
        <f t="shared" si="98"/>
        <v>0.14374583425905355</v>
      </c>
      <c r="R210" s="26">
        <f t="shared" si="98"/>
        <v>0.14247963003743669</v>
      </c>
      <c r="S210" s="26">
        <f t="shared" si="98"/>
        <v>0.14621178555604786</v>
      </c>
      <c r="T210" s="26">
        <f t="shared" si="98"/>
        <v>0.14330011074197122</v>
      </c>
      <c r="U210" s="26">
        <f t="shared" si="98"/>
        <v>0.14537444933920707</v>
      </c>
      <c r="V210" s="26">
        <f t="shared" si="98"/>
        <v>0.14307862679955705</v>
      </c>
      <c r="W210" s="26">
        <f t="shared" si="98"/>
        <v>0.14621178555604786</v>
      </c>
      <c r="X210" s="26">
        <f t="shared" si="98"/>
        <v>0.14288869257950532</v>
      </c>
      <c r="Y210" s="26">
        <f t="shared" si="98"/>
        <v>0.14534243558687512</v>
      </c>
      <c r="Z210" s="26">
        <f t="shared" si="98"/>
        <v>0.14537444933920707</v>
      </c>
      <c r="AA210" s="26">
        <f t="shared" si="98"/>
        <v>0.1461794019933555</v>
      </c>
      <c r="AB210" s="26">
        <f t="shared" si="98"/>
        <v>0.14247963003743669</v>
      </c>
      <c r="AC210" s="28"/>
      <c r="AD210" s="53"/>
    </row>
    <row r="211" spans="1:30" s="31" customFormat="1" ht="12.95" customHeight="1" x14ac:dyDescent="0.2">
      <c r="A211" s="146"/>
      <c r="B211" s="131"/>
      <c r="C211" s="44" t="s">
        <v>47</v>
      </c>
      <c r="D211" s="25"/>
      <c r="E211" s="26">
        <f>E207/(SQRT(E207*E207+E208*E208))</f>
        <v>-0.98988359898102574</v>
      </c>
      <c r="F211" s="26">
        <f t="shared" ref="F211:AB211" si="99">F207/(SQRT(F207*F207+F208*F208))</f>
        <v>-0.99031462232821499</v>
      </c>
      <c r="G211" s="26">
        <f t="shared" si="99"/>
        <v>-0.99022479329373569</v>
      </c>
      <c r="H211" s="26">
        <f t="shared" si="99"/>
        <v>-0.99033934401229162</v>
      </c>
      <c r="I211" s="26">
        <f t="shared" si="99"/>
        <v>-0.98966059900035519</v>
      </c>
      <c r="J211" s="26">
        <f t="shared" si="99"/>
        <v>-0.99014367495893996</v>
      </c>
      <c r="K211" s="26">
        <f t="shared" si="99"/>
        <v>-0.990001749274944</v>
      </c>
      <c r="L211" s="26">
        <f t="shared" si="99"/>
        <v>-0.98970469451241294</v>
      </c>
      <c r="M211" s="26">
        <f t="shared" si="99"/>
        <v>-0.98970922447804854</v>
      </c>
      <c r="N211" s="26">
        <f t="shared" si="99"/>
        <v>-0.98976784436492504</v>
      </c>
      <c r="O211" s="26">
        <f t="shared" si="99"/>
        <v>-0.98974052314962857</v>
      </c>
      <c r="P211" s="26">
        <f t="shared" si="99"/>
        <v>-0.98970922447804854</v>
      </c>
      <c r="Q211" s="26">
        <f t="shared" si="99"/>
        <v>-0.98982596734199613</v>
      </c>
      <c r="R211" s="26">
        <f t="shared" si="99"/>
        <v>-0.990001749274944</v>
      </c>
      <c r="S211" s="26">
        <f t="shared" si="99"/>
        <v>-0.98947944004963018</v>
      </c>
      <c r="T211" s="26">
        <f t="shared" si="99"/>
        <v>-0.989888011990807</v>
      </c>
      <c r="U211" s="26">
        <f t="shared" si="99"/>
        <v>-0.98959772652546496</v>
      </c>
      <c r="V211" s="26">
        <f t="shared" si="99"/>
        <v>-0.98991877518726956</v>
      </c>
      <c r="W211" s="26">
        <f t="shared" si="99"/>
        <v>-0.98947944004963018</v>
      </c>
      <c r="X211" s="26">
        <f t="shared" si="99"/>
        <v>-0.98994512063887152</v>
      </c>
      <c r="Y211" s="26">
        <f t="shared" si="99"/>
        <v>-0.98960223631087196</v>
      </c>
      <c r="Z211" s="26">
        <f t="shared" si="99"/>
        <v>-0.98959772652546496</v>
      </c>
      <c r="AA211" s="26">
        <f t="shared" si="99"/>
        <v>-0.98948402655866274</v>
      </c>
      <c r="AB211" s="26">
        <f t="shared" si="99"/>
        <v>-0.990001749274944</v>
      </c>
      <c r="AC211" s="28"/>
    </row>
    <row r="212" spans="1:30" ht="12.95" customHeight="1" x14ac:dyDescent="0.2">
      <c r="A212" s="145" t="s">
        <v>125</v>
      </c>
      <c r="B212" s="121" t="s">
        <v>126</v>
      </c>
      <c r="C212" s="21" t="s">
        <v>34</v>
      </c>
      <c r="D212" s="29" t="s">
        <v>35</v>
      </c>
      <c r="E212" s="43">
        <v>108.1769</v>
      </c>
      <c r="F212" s="43">
        <v>108.40179999999999</v>
      </c>
      <c r="G212" s="43">
        <v>108.1596</v>
      </c>
      <c r="H212" s="43">
        <v>108.09039999999999</v>
      </c>
      <c r="I212" s="43">
        <v>108.22880000000001</v>
      </c>
      <c r="J212" s="43">
        <v>108.1596</v>
      </c>
      <c r="K212" s="43">
        <v>108.10770000000001</v>
      </c>
      <c r="L212" s="43">
        <v>108.0558</v>
      </c>
      <c r="M212" s="43">
        <v>108.22880000000001</v>
      </c>
      <c r="N212" s="43">
        <v>108.0731</v>
      </c>
      <c r="O212" s="43">
        <v>108.2115</v>
      </c>
      <c r="P212" s="43">
        <v>108.09039999999999</v>
      </c>
      <c r="Q212" s="43">
        <v>108.22880000000001</v>
      </c>
      <c r="R212" s="43">
        <v>108.14229999999999</v>
      </c>
      <c r="S212" s="43">
        <v>108.1942</v>
      </c>
      <c r="T212" s="43">
        <v>108.1769</v>
      </c>
      <c r="U212" s="43">
        <v>108.0731</v>
      </c>
      <c r="V212" s="43">
        <v>108.4191</v>
      </c>
      <c r="W212" s="43">
        <v>108.0731</v>
      </c>
      <c r="X212" s="43">
        <v>108.3845</v>
      </c>
      <c r="Y212" s="43">
        <v>108.1596</v>
      </c>
      <c r="Z212" s="43">
        <v>108.28070000000001</v>
      </c>
      <c r="AA212" s="43">
        <v>108.125</v>
      </c>
      <c r="AB212" s="43">
        <v>108.2461</v>
      </c>
      <c r="AC212" s="32"/>
    </row>
    <row r="213" spans="1:30" ht="12.95" customHeight="1" x14ac:dyDescent="0.2">
      <c r="A213" s="136"/>
      <c r="B213" s="130"/>
      <c r="C213" s="21" t="s">
        <v>37</v>
      </c>
      <c r="D213" s="21" t="s">
        <v>38</v>
      </c>
      <c r="E213" s="22">
        <f>IF('[1]ПС Катыльгин.'!$M5=0,"-",'[1]ПС Катыльгин.'!$M5/1000)</f>
        <v>-6.7709999999999999</v>
      </c>
      <c r="F213" s="22">
        <f>IF('[1]ПС Катыльгин.'!$M6=0,"-",'[1]ПС Катыльгин.'!$M6/1000)</f>
        <v>-6.7590000000000003</v>
      </c>
      <c r="G213" s="22">
        <f>IF('[1]ПС Катыльгин.'!$M7=0,"-",'[1]ПС Катыльгин.'!$M7/1000)</f>
        <v>-6.7709999999999999</v>
      </c>
      <c r="H213" s="22">
        <f>IF('[1]ПС Катыльгин.'!$M8=0,"-",'[1]ПС Катыльгин.'!$M8/1000)</f>
        <v>-6.7720000000000002</v>
      </c>
      <c r="I213" s="22">
        <f>IF('[1]ПС Катыльгин.'!$M9=0,"-",'[1]ПС Катыльгин.'!$M9/1000)</f>
        <v>-6.7709999999999999</v>
      </c>
      <c r="J213" s="22">
        <f>IF('[1]ПС Катыльгин.'!$M10=0,"-",'[1]ПС Катыльгин.'!$M10/1000)</f>
        <v>-6.7850000000000001</v>
      </c>
      <c r="K213" s="22">
        <f>IF('[1]ПС Катыльгин.'!$M11=0,"-",'[1]ПС Катыльгин.'!$M11/1000)</f>
        <v>-6.8109999999999999</v>
      </c>
      <c r="L213" s="22">
        <f>IF('[1]ПС Катыльгин.'!$M12=0,"-",'[1]ПС Катыльгин.'!$M12/1000)</f>
        <v>-6.8250000000000002</v>
      </c>
      <c r="M213" s="22">
        <f>IF('[1]ПС Катыльгин.'!$M13=0,"-",'[1]ПС Катыльгин.'!$M13/1000)</f>
        <v>-6.851</v>
      </c>
      <c r="N213" s="22">
        <f>IF('[1]ПС Катыльгин.'!$M14=0,"-",'[1]ПС Катыльгин.'!$M14/1000)</f>
        <v>-6.8109999999999999</v>
      </c>
      <c r="O213" s="22">
        <f>IF('[1]ПС Катыльгин.'!$M15=0,"-",'[1]ПС Катыльгин.'!$M15/1000)</f>
        <v>-6.8239999999999998</v>
      </c>
      <c r="P213" s="22">
        <f>IF('[1]ПС Катыльгин.'!$M16=0,"-",'[1]ПС Катыльгин.'!$M16/1000)</f>
        <v>-6.8380000000000001</v>
      </c>
      <c r="Q213" s="22">
        <f>IF('[1]ПС Катыльгин.'!$M17=0,"-",'[1]ПС Катыльгин.'!$M17/1000)</f>
        <v>-6.8369999999999997</v>
      </c>
      <c r="R213" s="22">
        <f>IF('[1]ПС Катыльгин.'!$M18=0,"-",'[1]ПС Катыльгин.'!$M18/1000)</f>
        <v>-6.9169999999999998</v>
      </c>
      <c r="S213" s="22">
        <f>IF('[1]ПС Катыльгин.'!$M19=0,"-",'[1]ПС Катыльгин.'!$M19/1000)</f>
        <v>-6.93</v>
      </c>
      <c r="T213" s="22">
        <f>IF('[1]ПС Катыльгин.'!$M20=0,"-",'[1]ПС Катыльгин.'!$M20/1000)</f>
        <v>-6.9039999999999999</v>
      </c>
      <c r="U213" s="22">
        <f>IF('[1]ПС Катыльгин.'!$M21=0,"-",'[1]ПС Катыльгин.'!$M21/1000)</f>
        <v>-6.9169999999999998</v>
      </c>
      <c r="V213" s="22">
        <f>IF('[1]ПС Катыльгин.'!$M22=0,"-",'[1]ПС Катыльгин.'!$M22/1000)</f>
        <v>-6.93</v>
      </c>
      <c r="W213" s="22">
        <f>IF('[1]ПС Катыльгин.'!$M23=0,"-",'[1]ПС Катыльгин.'!$M23/1000)</f>
        <v>-6.9029999999999996</v>
      </c>
      <c r="X213" s="22">
        <f>IF('[1]ПС Катыльгин.'!$M24=0,"-",'[1]ПС Катыльгин.'!$M24/1000)</f>
        <v>-6.9039999999999999</v>
      </c>
      <c r="Y213" s="22">
        <f>IF('[1]ПС Катыльгин.'!$M25=0,"-",'[1]ПС Катыльгин.'!$M25/1000)</f>
        <v>-6.9029999999999996</v>
      </c>
      <c r="Z213" s="22">
        <f>IF('[1]ПС Катыльгин.'!$M26=0,"-",'[1]ПС Катыльгин.'!$M26/1000)</f>
        <v>-6.891</v>
      </c>
      <c r="AA213" s="22">
        <f>IF('[1]ПС Катыльгин.'!$M27=0,"-",'[1]ПС Катыльгин.'!$M27/1000)</f>
        <v>-6.9029999999999996</v>
      </c>
      <c r="AB213" s="22">
        <f>IF('[1]ПС Катыльгин.'!$M28=0,"-",'[1]ПС Катыльгин.'!$M28/1000)</f>
        <v>-6.9169999999999998</v>
      </c>
      <c r="AC213" s="23"/>
    </row>
    <row r="214" spans="1:30" ht="12.95" customHeight="1" x14ac:dyDescent="0.2">
      <c r="A214" s="136"/>
      <c r="B214" s="130"/>
      <c r="C214" s="21" t="s">
        <v>40</v>
      </c>
      <c r="D214" s="21" t="s">
        <v>41</v>
      </c>
      <c r="E214" s="22">
        <f>IF('[1]ПС Катыльгин.'!$M37=0,"-",'[1]ПС Катыльгин.'!$M37/1000)</f>
        <v>-2.0329999999999999</v>
      </c>
      <c r="F214" s="22">
        <f>IF('[1]ПС Катыльгин.'!$M38=0,"-",'[1]ПС Катыльгин.'!$M38/1000)</f>
        <v>-2.0190000000000001</v>
      </c>
      <c r="G214" s="22">
        <f>IF('[1]ПС Катыльгин.'!$M39=0,"-",'[1]ПС Катыльгин.'!$M39/1000)</f>
        <v>-2.02</v>
      </c>
      <c r="H214" s="22">
        <f>IF('[1]ПС Катыльгин.'!$M40=0,"-",'[1]ПС Катыльгин.'!$M40/1000)</f>
        <v>-2.02</v>
      </c>
      <c r="I214" s="22">
        <f>IF('[1]ПС Катыльгин.'!$M41=0,"-",'[1]ПС Катыльгин.'!$M41/1000)</f>
        <v>-2.0059999999999998</v>
      </c>
      <c r="J214" s="22">
        <f>IF('[1]ПС Катыльгин.'!$M42=0,"-",'[1]ПС Катыльгин.'!$M42/1000)</f>
        <v>-2.0059999999999998</v>
      </c>
      <c r="K214" s="22">
        <f>IF('[1]ПС Катыльгин.'!$M43=0,"-",'[1]ПС Катыльгин.'!$M43/1000)</f>
        <v>-2.02</v>
      </c>
      <c r="L214" s="22">
        <f>IF('[1]ПС Катыльгин.'!$M44=0,"-",'[1]ПС Катыльгин.'!$M44/1000)</f>
        <v>-2.0059999999999998</v>
      </c>
      <c r="M214" s="22">
        <f>IF('[1]ПС Катыльгин.'!$M45=0,"-",'[1]ПС Катыльгин.'!$M45/1000)</f>
        <v>-2.0329999999999999</v>
      </c>
      <c r="N214" s="22">
        <f>IF('[1]ПС Катыльгин.'!$M46=0,"-",'[1]ПС Катыльгин.'!$M46/1000)</f>
        <v>-2.02</v>
      </c>
      <c r="O214" s="22">
        <f>IF('[1]ПС Катыльгин.'!$M47=0,"-",'[1]ПС Катыльгин.'!$M47/1000)</f>
        <v>-2.0190000000000001</v>
      </c>
      <c r="P214" s="22">
        <f>IF('[1]ПС Катыльгин.'!$M48=0,"-",'[1]ПС Катыльгин.'!$M48/1000)</f>
        <v>-2.02</v>
      </c>
      <c r="Q214" s="22">
        <f>IF('[1]ПС Катыльгин.'!$M49=0,"-",'[1]ПС Катыльгин.'!$M49/1000)</f>
        <v>-2.0329999999999999</v>
      </c>
      <c r="R214" s="22">
        <f>IF('[1]ПС Катыльгин.'!$M50=0,"-",'[1]ПС Катыльгин.'!$M50/1000)</f>
        <v>-2.0459999999999998</v>
      </c>
      <c r="S214" s="22">
        <f>IF('[1]ПС Катыльгин.'!$M51=0,"-",'[1]ПС Катыльгин.'!$M51/1000)</f>
        <v>-2.0590000000000002</v>
      </c>
      <c r="T214" s="22">
        <f>IF('[1]ПС Катыльгин.'!$M52=0,"-",'[1]ПС Катыльгин.'!$M52/1000)</f>
        <v>-2.0459999999999998</v>
      </c>
      <c r="U214" s="22">
        <f>IF('[1]ПС Катыльгин.'!$M53=0,"-",'[1]ПС Катыльгин.'!$M53/1000)</f>
        <v>-2.0590000000000002</v>
      </c>
      <c r="V214" s="22">
        <f>IF('[1]ПС Катыльгин.'!$M54=0,"-",'[1]ПС Катыльгин.'!$M54/1000)</f>
        <v>-2.0590000000000002</v>
      </c>
      <c r="W214" s="22">
        <f>IF('[1]ПС Катыльгин.'!$M55=0,"-",'[1]ПС Катыльгин.'!$M55/1000)</f>
        <v>-2.06</v>
      </c>
      <c r="X214" s="22">
        <f>IF('[1]ПС Катыльгин.'!$M56=0,"-",'[1]ПС Катыльгин.'!$M56/1000)</f>
        <v>-2.0459999999999998</v>
      </c>
      <c r="Y214" s="22">
        <f>IF('[1]ПС Катыльгин.'!$M57=0,"-",'[1]ПС Катыльгин.'!$M57/1000)</f>
        <v>-2.0590000000000002</v>
      </c>
      <c r="Z214" s="22">
        <f>IF('[1]ПС Катыльгин.'!$M58=0,"-",'[1]ПС Катыльгин.'!$M58/1000)</f>
        <v>-2.0459999999999998</v>
      </c>
      <c r="AA214" s="22">
        <f>IF('[1]ПС Катыльгин.'!$M59=0,"-",'[1]ПС Катыльгин.'!$M59/1000)</f>
        <v>-2.0720000000000001</v>
      </c>
      <c r="AB214" s="22">
        <f>IF('[1]ПС Катыльгин.'!$M60=0,"-",'[1]ПС Катыльгин.'!$M60/1000)</f>
        <v>-2.073</v>
      </c>
      <c r="AC214" s="23"/>
    </row>
    <row r="215" spans="1:30" ht="12.95" customHeight="1" x14ac:dyDescent="0.2">
      <c r="A215" s="136"/>
      <c r="B215" s="130"/>
      <c r="C215" s="21" t="s">
        <v>43</v>
      </c>
      <c r="D215" s="21" t="s">
        <v>44</v>
      </c>
      <c r="E215" s="43">
        <f>ROUND(1000*SQRT(E213*E213+E214*E214)/(SQRT(3)*E212),1)</f>
        <v>37.700000000000003</v>
      </c>
      <c r="F215" s="43">
        <f t="shared" ref="F215:AB215" si="100">ROUND(1000*SQRT(F213*F213+F214*F214)/(SQRT(3)*F212),1)</f>
        <v>37.6</v>
      </c>
      <c r="G215" s="43">
        <f t="shared" si="100"/>
        <v>37.700000000000003</v>
      </c>
      <c r="H215" s="43">
        <f t="shared" si="100"/>
        <v>37.700000000000003</v>
      </c>
      <c r="I215" s="43">
        <f t="shared" si="100"/>
        <v>37.700000000000003</v>
      </c>
      <c r="J215" s="43">
        <f t="shared" si="100"/>
        <v>37.799999999999997</v>
      </c>
      <c r="K215" s="43">
        <f t="shared" si="100"/>
        <v>37.9</v>
      </c>
      <c r="L215" s="43">
        <f t="shared" si="100"/>
        <v>38</v>
      </c>
      <c r="M215" s="43">
        <f t="shared" si="100"/>
        <v>38.1</v>
      </c>
      <c r="N215" s="43">
        <f t="shared" si="100"/>
        <v>38</v>
      </c>
      <c r="O215" s="43">
        <f t="shared" si="100"/>
        <v>38</v>
      </c>
      <c r="P215" s="43">
        <f t="shared" si="100"/>
        <v>38.1</v>
      </c>
      <c r="Q215" s="43">
        <f t="shared" si="100"/>
        <v>38.1</v>
      </c>
      <c r="R215" s="43">
        <f t="shared" si="100"/>
        <v>38.5</v>
      </c>
      <c r="S215" s="43">
        <f t="shared" si="100"/>
        <v>38.6</v>
      </c>
      <c r="T215" s="43">
        <f t="shared" si="100"/>
        <v>38.4</v>
      </c>
      <c r="U215" s="43">
        <f t="shared" si="100"/>
        <v>38.6</v>
      </c>
      <c r="V215" s="43">
        <f t="shared" si="100"/>
        <v>38.5</v>
      </c>
      <c r="W215" s="43">
        <f t="shared" si="100"/>
        <v>38.5</v>
      </c>
      <c r="X215" s="43">
        <f t="shared" si="100"/>
        <v>38.4</v>
      </c>
      <c r="Y215" s="43">
        <f t="shared" si="100"/>
        <v>38.5</v>
      </c>
      <c r="Z215" s="43">
        <f t="shared" si="100"/>
        <v>38.299999999999997</v>
      </c>
      <c r="AA215" s="43">
        <f t="shared" si="100"/>
        <v>38.5</v>
      </c>
      <c r="AB215" s="43">
        <f t="shared" si="100"/>
        <v>38.5</v>
      </c>
      <c r="AC215" s="23"/>
    </row>
    <row r="216" spans="1:30" s="31" customFormat="1" ht="12.95" customHeight="1" x14ac:dyDescent="0.2">
      <c r="A216" s="136"/>
      <c r="B216" s="130"/>
      <c r="C216" s="25" t="s">
        <v>46</v>
      </c>
      <c r="D216" s="25"/>
      <c r="E216" s="26">
        <f>E214/E213</f>
        <v>0.30025107074287399</v>
      </c>
      <c r="F216" s="26">
        <f t="shared" ref="F216:AB216" si="101">F214/F213</f>
        <v>0.29871282734132271</v>
      </c>
      <c r="G216" s="26">
        <f t="shared" si="101"/>
        <v>0.29833111800324918</v>
      </c>
      <c r="H216" s="26">
        <f t="shared" si="101"/>
        <v>0.29828706438275249</v>
      </c>
      <c r="I216" s="26">
        <f t="shared" si="101"/>
        <v>0.29626347659134544</v>
      </c>
      <c r="J216" s="26">
        <f t="shared" si="101"/>
        <v>0.29565217391304344</v>
      </c>
      <c r="K216" s="26">
        <f t="shared" si="101"/>
        <v>0.29657906327998829</v>
      </c>
      <c r="L216" s="26">
        <f t="shared" si="101"/>
        <v>0.2939194139194139</v>
      </c>
      <c r="M216" s="26">
        <f t="shared" si="101"/>
        <v>0.29674500072982046</v>
      </c>
      <c r="N216" s="26">
        <f t="shared" si="101"/>
        <v>0.29657906327998829</v>
      </c>
      <c r="O216" s="26">
        <f t="shared" si="101"/>
        <v>0.29586752637749125</v>
      </c>
      <c r="P216" s="26">
        <f t="shared" si="101"/>
        <v>0.29540801403919276</v>
      </c>
      <c r="Q216" s="26">
        <f t="shared" si="101"/>
        <v>0.29735264004680417</v>
      </c>
      <c r="R216" s="26">
        <f t="shared" si="101"/>
        <v>0.29579297383258635</v>
      </c>
      <c r="S216" s="26">
        <f t="shared" si="101"/>
        <v>0.29711399711399716</v>
      </c>
      <c r="T216" s="26">
        <f t="shared" si="101"/>
        <v>0.29634994206257242</v>
      </c>
      <c r="U216" s="26">
        <f t="shared" si="101"/>
        <v>0.2976724013300564</v>
      </c>
      <c r="V216" s="26">
        <f t="shared" si="101"/>
        <v>0.29711399711399716</v>
      </c>
      <c r="W216" s="26">
        <f t="shared" si="101"/>
        <v>0.2984209763870781</v>
      </c>
      <c r="X216" s="26">
        <f t="shared" si="101"/>
        <v>0.29634994206257242</v>
      </c>
      <c r="Y216" s="26">
        <f t="shared" si="101"/>
        <v>0.2982761118354339</v>
      </c>
      <c r="Z216" s="26">
        <f t="shared" si="101"/>
        <v>0.29690901175446233</v>
      </c>
      <c r="AA216" s="26">
        <f t="shared" si="101"/>
        <v>0.30015935100680868</v>
      </c>
      <c r="AB216" s="26">
        <f t="shared" si="101"/>
        <v>0.29969640017348564</v>
      </c>
      <c r="AC216" s="28"/>
    </row>
    <row r="217" spans="1:30" s="31" customFormat="1" ht="12.95" customHeight="1" x14ac:dyDescent="0.2">
      <c r="A217" s="146"/>
      <c r="B217" s="131"/>
      <c r="C217" s="25" t="s">
        <v>47</v>
      </c>
      <c r="D217" s="25"/>
      <c r="E217" s="26">
        <f>E213/(SQRT(E213*E213+E214*E214))</f>
        <v>-0.95776007664069407</v>
      </c>
      <c r="F217" s="26">
        <f t="shared" ref="F217:AB217" si="102">F213/(SQRT(F213*F213+F214*F214))</f>
        <v>-0.95816506383823496</v>
      </c>
      <c r="G217" s="26">
        <f t="shared" si="102"/>
        <v>-0.95826531703716045</v>
      </c>
      <c r="H217" s="26">
        <f t="shared" si="102"/>
        <v>-0.95827688117517051</v>
      </c>
      <c r="I217" s="26">
        <f t="shared" si="102"/>
        <v>-0.95880668356395782</v>
      </c>
      <c r="J217" s="26">
        <f t="shared" si="102"/>
        <v>-0.95896619346637557</v>
      </c>
      <c r="K217" s="26">
        <f t="shared" si="102"/>
        <v>-0.95872423840119902</v>
      </c>
      <c r="L217" s="26">
        <f t="shared" si="102"/>
        <v>-0.9594169696789725</v>
      </c>
      <c r="M217" s="26">
        <f t="shared" si="102"/>
        <v>-0.95868086154969401</v>
      </c>
      <c r="N217" s="26">
        <f t="shared" si="102"/>
        <v>-0.95872423840119902</v>
      </c>
      <c r="O217" s="26">
        <f t="shared" si="102"/>
        <v>-0.95891002910816536</v>
      </c>
      <c r="P217" s="26">
        <f t="shared" si="102"/>
        <v>-0.95902983331315428</v>
      </c>
      <c r="Q217" s="26">
        <f t="shared" si="102"/>
        <v>-0.95852186495612857</v>
      </c>
      <c r="R217" s="26">
        <f t="shared" si="102"/>
        <v>-0.95892947607383761</v>
      </c>
      <c r="S217" s="26">
        <f t="shared" si="102"/>
        <v>-0.95858433827775791</v>
      </c>
      <c r="T217" s="26">
        <f t="shared" si="102"/>
        <v>-0.95878410158423288</v>
      </c>
      <c r="U217" s="26">
        <f t="shared" si="102"/>
        <v>-0.95843809654783962</v>
      </c>
      <c r="V217" s="26">
        <f t="shared" si="102"/>
        <v>-0.95858433827775791</v>
      </c>
      <c r="W217" s="26">
        <f t="shared" si="102"/>
        <v>-0.95824172508762862</v>
      </c>
      <c r="X217" s="26">
        <f t="shared" si="102"/>
        <v>-0.95878410158423288</v>
      </c>
      <c r="Y217" s="26">
        <f t="shared" si="102"/>
        <v>-0.95827975603431748</v>
      </c>
      <c r="Z217" s="26">
        <f t="shared" si="102"/>
        <v>-0.95863797022298713</v>
      </c>
      <c r="AA217" s="26">
        <f t="shared" si="102"/>
        <v>-0.95778426841191255</v>
      </c>
      <c r="AB217" s="26">
        <f t="shared" si="102"/>
        <v>-0.95790629031319408</v>
      </c>
      <c r="AC217" s="28"/>
    </row>
    <row r="218" spans="1:30" ht="12.95" customHeight="1" x14ac:dyDescent="0.2">
      <c r="A218" s="145" t="s">
        <v>127</v>
      </c>
      <c r="B218" s="121" t="s">
        <v>128</v>
      </c>
      <c r="C218" s="29" t="s">
        <v>34</v>
      </c>
      <c r="D218" s="29" t="s">
        <v>35</v>
      </c>
      <c r="E218" s="43">
        <v>107.76169999999999</v>
      </c>
      <c r="F218" s="43">
        <v>107.9866</v>
      </c>
      <c r="G218" s="43">
        <v>107.7444</v>
      </c>
      <c r="H218" s="43">
        <v>107.6579</v>
      </c>
      <c r="I218" s="43">
        <v>107.81359999999999</v>
      </c>
      <c r="J218" s="43">
        <v>107.7444</v>
      </c>
      <c r="K218" s="43">
        <v>107.7098</v>
      </c>
      <c r="L218" s="57">
        <v>107.7098</v>
      </c>
      <c r="M218" s="58">
        <v>107.84820000000001</v>
      </c>
      <c r="N218" s="58">
        <v>107.7098</v>
      </c>
      <c r="O218" s="58">
        <v>107.81359999999999</v>
      </c>
      <c r="P218" s="58">
        <v>107.6752</v>
      </c>
      <c r="Q218" s="58">
        <v>107.81359999999999</v>
      </c>
      <c r="R218" s="58">
        <v>107.7098</v>
      </c>
      <c r="S218" s="58">
        <v>107.81359999999999</v>
      </c>
      <c r="T218" s="58">
        <v>107.7444</v>
      </c>
      <c r="U218" s="43">
        <v>107.6579</v>
      </c>
      <c r="V218" s="43">
        <v>108.0039</v>
      </c>
      <c r="W218" s="43">
        <v>107.7098</v>
      </c>
      <c r="X218" s="43">
        <v>107.96929999999999</v>
      </c>
      <c r="Y218" s="43">
        <v>107.7963</v>
      </c>
      <c r="Z218" s="43">
        <v>107.93470000000001</v>
      </c>
      <c r="AA218" s="43">
        <v>107.7963</v>
      </c>
      <c r="AB218" s="43">
        <v>107.9174</v>
      </c>
      <c r="AC218" s="32"/>
    </row>
    <row r="219" spans="1:30" ht="12.95" customHeight="1" x14ac:dyDescent="0.2">
      <c r="A219" s="136"/>
      <c r="B219" s="130"/>
      <c r="C219" s="21" t="s">
        <v>37</v>
      </c>
      <c r="D219" s="21" t="s">
        <v>38</v>
      </c>
      <c r="E219" s="22">
        <f>IF('[1]ПС Катыльгин.'!$G5=0,"-",'[1]ПС Катыльгин.'!$G5/1000)</f>
        <v>16.236000000000001</v>
      </c>
      <c r="F219" s="22">
        <f>IF('[1]ПС Катыльгин.'!$G6=0,"-",'[1]ПС Катыльгин.'!$G6/1000)</f>
        <v>16.263000000000002</v>
      </c>
      <c r="G219" s="22">
        <f>IF('[1]ПС Катыльгин.'!$G7=0,"-",'[1]ПС Катыльгин.'!$G7/1000)</f>
        <v>16.341000000000001</v>
      </c>
      <c r="H219" s="22">
        <f>IF('[1]ПС Катыльгин.'!$G8=0,"-",'[1]ПС Катыльгин.'!$G8/1000)</f>
        <v>16.367999999999999</v>
      </c>
      <c r="I219" s="22">
        <f>IF('[1]ПС Катыльгин.'!$G9=0,"-",'[1]ПС Катыльгин.'!$G9/1000)</f>
        <v>16.672000000000001</v>
      </c>
      <c r="J219" s="22">
        <f>IF('[1]ПС Катыльгин.'!$G10=0,"-",'[1]ПС Катыльгин.'!$G10/1000)</f>
        <v>16.632000000000001</v>
      </c>
      <c r="K219" s="22">
        <f>IF('[1]ПС Катыльгин.'!$G11=0,"-",'[1]ПС Катыльгин.'!$G11/1000)</f>
        <v>16.645</v>
      </c>
      <c r="L219" s="22">
        <f>IF('[1]ПС Катыльгин.'!$G12=0,0,'[1]ПС Катыльгин.'!$G12/1000)</f>
        <v>16.553000000000001</v>
      </c>
      <c r="M219" s="22">
        <f>IF('[1]ПС Катыльгин.'!$G13=0,0,'[1]ПС Катыльгин.'!$G13/1000)</f>
        <v>16.54</v>
      </c>
      <c r="N219" s="22">
        <f>IF('[1]ПС Катыльгин.'!$G14=0,0,'[1]ПС Катыльгин.'!$G14/1000)</f>
        <v>16.513000000000002</v>
      </c>
      <c r="O219" s="22">
        <f>IF('[1]ПС Катыльгин.'!$G15=0,0,'[1]ПС Катыльгин.'!$G15/1000)</f>
        <v>16.553000000000001</v>
      </c>
      <c r="P219" s="22">
        <f>IF('[1]ПС Катыльгин.'!$G16=0,0,'[1]ПС Катыльгин.'!$G16/1000)</f>
        <v>16.539000000000001</v>
      </c>
      <c r="Q219" s="22">
        <f>IF('[1]ПС Катыльгин.'!$G17=0,0,'[1]ПС Катыльгин.'!$G17/1000)</f>
        <v>16.420999999999999</v>
      </c>
      <c r="R219" s="22">
        <f>IF('[1]ПС Катыльгин.'!$G18=0,0,'[1]ПС Катыльгин.'!$G18/1000)</f>
        <v>16.606000000000002</v>
      </c>
      <c r="S219" s="22">
        <f>IF('[1]ПС Катыльгин.'!$G19=0,0,'[1]ПС Катыльгин.'!$G19/1000)</f>
        <v>16.670999999999999</v>
      </c>
      <c r="T219" s="22">
        <f>IF('[1]ПС Катыльгин.'!$G20=0,0,'[1]ПС Катыльгин.'!$G20/1000)</f>
        <v>16.684999999999999</v>
      </c>
      <c r="U219" s="22">
        <f>IF('[1]ПС Катыльгин.'!$G21=0,"-",'[1]ПС Катыльгин.'!$G21/1000)</f>
        <v>16.698</v>
      </c>
      <c r="V219" s="22">
        <f>IF('[1]ПС Катыльгин.'!$G22=0,"-",'[1]ПС Катыльгин.'!$G22/1000)</f>
        <v>16.658000000000001</v>
      </c>
      <c r="W219" s="22">
        <f>IF('[1]ПС Катыльгин.'!$G23=0,"-",'[1]ПС Катыльгин.'!$G23/1000)</f>
        <v>16.632000000000001</v>
      </c>
      <c r="X219" s="22">
        <f>IF('[1]ПС Катыльгин.'!$G24=0,"-",'[1]ПС Катыльгин.'!$G24/1000)</f>
        <v>16.579999999999998</v>
      </c>
      <c r="Y219" s="22">
        <f>IF('[1]ПС Катыльгин.'!$G25=0,"-",'[1]ПС Катыльгин.'!$G25/1000)</f>
        <v>16.632000000000001</v>
      </c>
      <c r="Z219" s="22">
        <f>IF('[1]ПС Катыльгин.'!$G26=0,"-",'[1]ПС Катыльгин.'!$G26/1000)</f>
        <v>16.632000000000001</v>
      </c>
      <c r="AA219" s="22">
        <f>IF('[1]ПС Катыльгин.'!$G27=0,"-",'[1]ПС Катыльгин.'!$G27/1000)</f>
        <v>16.658000000000001</v>
      </c>
      <c r="AB219" s="22">
        <f>IF('[1]ПС Катыльгин.'!$G28=0,"-",'[1]ПС Катыльгин.'!$G28/1000)</f>
        <v>16.632000000000001</v>
      </c>
      <c r="AC219" s="23"/>
    </row>
    <row r="220" spans="1:30" ht="12.95" customHeight="1" x14ac:dyDescent="0.2">
      <c r="A220" s="136"/>
      <c r="B220" s="130"/>
      <c r="C220" s="21" t="s">
        <v>40</v>
      </c>
      <c r="D220" s="21" t="s">
        <v>41</v>
      </c>
      <c r="E220" s="22">
        <f>IF('[1]ПС Катыльгин.'!$G37=0,"-",'[1]ПС Катыльгин.'!$G37/1000)</f>
        <v>8.0380000000000003</v>
      </c>
      <c r="F220" s="22">
        <f>IF('[1]ПС Катыльгин.'!$G38=0,"-",'[1]ПС Катыльгин.'!$G38/1000)</f>
        <v>8.0519999999999996</v>
      </c>
      <c r="G220" s="22">
        <f>IF('[1]ПС Катыльгин.'!$G39=0,"-",'[1]ПС Катыльгин.'!$G39/1000)</f>
        <v>7.9340000000000002</v>
      </c>
      <c r="H220" s="22">
        <f>IF('[1]ПС Катыльгин.'!$G40=0,"-",'[1]ПС Катыльгин.'!$G40/1000)</f>
        <v>7.84</v>
      </c>
      <c r="I220" s="22">
        <f>IF('[1]ПС Катыльгин.'!$G41=0,"-",'[1]ПС Катыльгин.'!$G41/1000)</f>
        <v>7.617</v>
      </c>
      <c r="J220" s="22">
        <f>IF('[1]ПС Катыльгин.'!$G42=0,"-",'[1]ПС Катыльгин.'!$G42/1000)</f>
        <v>7.55</v>
      </c>
      <c r="K220" s="22">
        <f>IF('[1]ПС Катыльгин.'!$G43=0,"-",'[1]ПС Катыльгин.'!$G43/1000)</f>
        <v>7.5369999999999999</v>
      </c>
      <c r="L220" s="22">
        <f>IF('[1]ПС Катыльгин.'!$G44=0,0,'[1]ПС Катыльгин.'!$G44/1000)</f>
        <v>7.6959999999999997</v>
      </c>
      <c r="M220" s="22">
        <f>IF('[1]ПС Катыльгин.'!$G45=0,0,'[1]ПС Катыльгин.'!$G45/1000)</f>
        <v>7.6959999999999997</v>
      </c>
      <c r="N220" s="22">
        <f>IF('[1]ПС Катыльгин.'!$G46=0,0,'[1]ПС Катыльгин.'!$G46/1000)</f>
        <v>7.7350000000000003</v>
      </c>
      <c r="O220" s="22">
        <f>IF('[1]ПС Катыльгин.'!$G47=0,0,'[1]ПС Катыльгин.'!$G47/1000)</f>
        <v>7.7350000000000003</v>
      </c>
      <c r="P220" s="22">
        <f>IF('[1]ПС Катыльгин.'!$G48=0,0,'[1]ПС Катыльгин.'!$G48/1000)</f>
        <v>7.7750000000000004</v>
      </c>
      <c r="Q220" s="22">
        <f>IF('[1]ПС Катыльгин.'!$G49=0,0,'[1]ПС Катыльгин.'!$G49/1000)</f>
        <v>7.6820000000000004</v>
      </c>
      <c r="R220" s="22">
        <f>IF('[1]ПС Катыльгин.'!$G50=0,0,'[1]ПС Катыльгин.'!$G50/1000)</f>
        <v>7.577</v>
      </c>
      <c r="S220" s="22">
        <f>IF('[1]ПС Катыльгин.'!$G51=0,0,'[1]ПС Катыльгин.'!$G51/1000)</f>
        <v>7.5640000000000001</v>
      </c>
      <c r="T220" s="22">
        <f>IF('[1]ПС Катыльгин.'!$G52=0,0,'[1]ПС Катыльгин.'!$G52/1000)</f>
        <v>7.5629999999999997</v>
      </c>
      <c r="U220" s="22">
        <f>IF('[1]ПС Катыльгин.'!$G53=0,"-",'[1]ПС Катыльгин.'!$G53/1000)</f>
        <v>7.577</v>
      </c>
      <c r="V220" s="22">
        <f>IF('[1]ПС Катыльгин.'!$G54=0,"-",'[1]ПС Катыльгин.'!$G54/1000)</f>
        <v>7.63</v>
      </c>
      <c r="W220" s="22">
        <f>IF('[1]ПС Катыльгин.'!$G55=0,"-",'[1]ПС Катыльгин.'!$G55/1000)</f>
        <v>7.7080000000000002</v>
      </c>
      <c r="X220" s="22">
        <f>IF('[1]ПС Катыльгин.'!$G56=0,"-",'[1]ПС Катыльгин.'!$G56/1000)</f>
        <v>7.8540000000000001</v>
      </c>
      <c r="Y220" s="22">
        <f>IF('[1]ПС Катыльгин.'!$G57=0,"-",'[1]ПС Катыльгин.'!$G57/1000)</f>
        <v>7.96</v>
      </c>
      <c r="Z220" s="22">
        <f>IF('[1]ПС Катыльгин.'!$G58=0,"-",'[1]ПС Катыльгин.'!$G58/1000)</f>
        <v>8.0120000000000005</v>
      </c>
      <c r="AA220" s="22">
        <f>IF('[1]ПС Катыльгин.'!$G59=0,"-",'[1]ПС Катыльгин.'!$G59/1000)</f>
        <v>7.9859999999999998</v>
      </c>
      <c r="AB220" s="22">
        <f>IF('[1]ПС Катыльгин.'!$G60=0,"-",'[1]ПС Катыльгин.'!$G60/1000)</f>
        <v>7.9729999999999999</v>
      </c>
      <c r="AC220" s="23"/>
    </row>
    <row r="221" spans="1:30" ht="12.75" customHeight="1" x14ac:dyDescent="0.2">
      <c r="A221" s="136"/>
      <c r="B221" s="130"/>
      <c r="C221" s="21" t="s">
        <v>43</v>
      </c>
      <c r="D221" s="21" t="s">
        <v>44</v>
      </c>
      <c r="E221" s="43">
        <f>IF(AND(E219=0,E220=0),0,ROUND(1000*SQRT(E219*E219+E220*E220)/(SQRT(3)*E218),1))</f>
        <v>97.1</v>
      </c>
      <c r="F221" s="43">
        <f t="shared" ref="F221:AB221" si="103">IF(AND(F219=0,F220=0),0,ROUND(1000*SQRT(F219*F219+F220*F220)/(SQRT(3)*F218),1))</f>
        <v>97</v>
      </c>
      <c r="G221" s="43">
        <f>IF(AND(G219=0,G220=0),0,ROUND(1000*SQRT(G219*G219+G220*G220)/(SQRT(3)*G218),1))</f>
        <v>97.3</v>
      </c>
      <c r="H221" s="43">
        <f t="shared" si="103"/>
        <v>97.3</v>
      </c>
      <c r="I221" s="43">
        <f t="shared" si="103"/>
        <v>98.2</v>
      </c>
      <c r="J221" s="43">
        <f t="shared" si="103"/>
        <v>97.9</v>
      </c>
      <c r="K221" s="43">
        <f>IF(AND(K219=0,K220=0),0,ROUND(1000*SQRT(K219*K219+K220*K220)/(SQRT(3)*K218),1))</f>
        <v>97.9</v>
      </c>
      <c r="L221" s="57">
        <f>IF(AND(L219=0,L220=0),0,ROUND(1000*SQRT(L219*L219+L220*L220)/(SQRT(3)*L218),1))</f>
        <v>97.8</v>
      </c>
      <c r="M221" s="57">
        <f t="shared" si="103"/>
        <v>97.7</v>
      </c>
      <c r="N221" s="57">
        <f t="shared" si="103"/>
        <v>97.7</v>
      </c>
      <c r="O221" s="57">
        <f t="shared" si="103"/>
        <v>97.8</v>
      </c>
      <c r="P221" s="57">
        <f t="shared" si="103"/>
        <v>98</v>
      </c>
      <c r="Q221" s="57">
        <f t="shared" si="103"/>
        <v>97.1</v>
      </c>
      <c r="R221" s="57">
        <f t="shared" si="103"/>
        <v>97.8</v>
      </c>
      <c r="S221" s="57">
        <f t="shared" si="103"/>
        <v>98</v>
      </c>
      <c r="T221" s="57">
        <f t="shared" si="103"/>
        <v>98.2</v>
      </c>
      <c r="U221" s="43">
        <f t="shared" si="103"/>
        <v>98.3</v>
      </c>
      <c r="V221" s="43">
        <f t="shared" si="103"/>
        <v>97.9</v>
      </c>
      <c r="W221" s="43">
        <f t="shared" si="103"/>
        <v>98.3</v>
      </c>
      <c r="X221" s="43">
        <f t="shared" si="103"/>
        <v>98.1</v>
      </c>
      <c r="Y221" s="43">
        <f t="shared" si="103"/>
        <v>98.8</v>
      </c>
      <c r="Z221" s="43">
        <f t="shared" si="103"/>
        <v>98.8</v>
      </c>
      <c r="AA221" s="43">
        <f t="shared" si="103"/>
        <v>98.9</v>
      </c>
      <c r="AB221" s="43">
        <f t="shared" si="103"/>
        <v>98.7</v>
      </c>
      <c r="AC221" s="23"/>
    </row>
    <row r="222" spans="1:30" s="31" customFormat="1" ht="12.95" customHeight="1" x14ac:dyDescent="0.2">
      <c r="A222" s="136"/>
      <c r="B222" s="130"/>
      <c r="C222" s="25" t="s">
        <v>46</v>
      </c>
      <c r="D222" s="25"/>
      <c r="E222" s="26">
        <f>IF(AND(E219=0,E220=0),0,E220/E219)</f>
        <v>0.49507267799950727</v>
      </c>
      <c r="F222" s="26">
        <f t="shared" ref="F222:AB222" si="104">IF(AND(F219=0,F220=0),0,F220/F219)</f>
        <v>0.49511160302527202</v>
      </c>
      <c r="G222" s="26">
        <f t="shared" si="104"/>
        <v>0.48552720151765494</v>
      </c>
      <c r="H222" s="26">
        <f t="shared" si="104"/>
        <v>0.47898338220918868</v>
      </c>
      <c r="I222" s="26">
        <f t="shared" si="104"/>
        <v>0.45687380038387715</v>
      </c>
      <c r="J222" s="26">
        <f t="shared" si="104"/>
        <v>0.45394420394420387</v>
      </c>
      <c r="K222" s="26">
        <f t="shared" si="104"/>
        <v>0.45280865124662062</v>
      </c>
      <c r="L222" s="59">
        <f t="shared" si="104"/>
        <v>0.46493082824865578</v>
      </c>
      <c r="M222" s="59">
        <f t="shared" si="104"/>
        <v>0.46529625151148729</v>
      </c>
      <c r="N222" s="59">
        <f t="shared" si="104"/>
        <v>0.4684188215345485</v>
      </c>
      <c r="O222" s="59">
        <f t="shared" si="104"/>
        <v>0.46728689663505102</v>
      </c>
      <c r="P222" s="59">
        <f t="shared" si="104"/>
        <v>0.47010097345667812</v>
      </c>
      <c r="Q222" s="59">
        <f t="shared" si="104"/>
        <v>0.46781560197308331</v>
      </c>
      <c r="R222" s="59">
        <f t="shared" si="104"/>
        <v>0.45628086233891357</v>
      </c>
      <c r="S222" s="59">
        <f t="shared" si="104"/>
        <v>0.4537220322716094</v>
      </c>
      <c r="T222" s="59">
        <f t="shared" si="104"/>
        <v>0.45328139047048249</v>
      </c>
      <c r="U222" s="26">
        <f t="shared" si="104"/>
        <v>0.45376691819379567</v>
      </c>
      <c r="V222" s="26">
        <f t="shared" si="104"/>
        <v>0.4580381798535238</v>
      </c>
      <c r="W222" s="26">
        <f t="shared" si="104"/>
        <v>0.46344396344396344</v>
      </c>
      <c r="X222" s="26">
        <f t="shared" si="104"/>
        <v>0.47370325693606763</v>
      </c>
      <c r="Y222" s="26">
        <f t="shared" si="104"/>
        <v>0.47859547859547857</v>
      </c>
      <c r="Z222" s="26">
        <f t="shared" si="104"/>
        <v>0.48172198172198172</v>
      </c>
      <c r="AA222" s="26">
        <f t="shared" si="104"/>
        <v>0.47940929283227274</v>
      </c>
      <c r="AB222" s="26">
        <f t="shared" si="104"/>
        <v>0.47937710437710435</v>
      </c>
      <c r="AC222" s="28"/>
      <c r="AD222" s="5"/>
    </row>
    <row r="223" spans="1:30" s="31" customFormat="1" ht="12.95" customHeight="1" x14ac:dyDescent="0.2">
      <c r="A223" s="146"/>
      <c r="B223" s="131"/>
      <c r="C223" s="44" t="s">
        <v>47</v>
      </c>
      <c r="D223" s="44"/>
      <c r="E223" s="26">
        <f>IF(AND(E219=0,E220=0),0,E219/(SQRT(E219*E219+E220*E220)))</f>
        <v>0.89618653454722808</v>
      </c>
      <c r="F223" s="26">
        <f t="shared" ref="F223:AB223" si="105">IF(AND(F219=0,F220=0),0,F219/(SQRT(F219*F219+F220*F220)))</f>
        <v>0.89617266379223426</v>
      </c>
      <c r="G223" s="26">
        <f t="shared" si="105"/>
        <v>0.89957428842693887</v>
      </c>
      <c r="H223" s="26">
        <f t="shared" si="105"/>
        <v>0.90188043520135619</v>
      </c>
      <c r="I223" s="26">
        <f t="shared" si="105"/>
        <v>0.90956698923856105</v>
      </c>
      <c r="J223" s="26">
        <f t="shared" si="105"/>
        <v>0.91057260773227411</v>
      </c>
      <c r="K223" s="26">
        <f t="shared" si="105"/>
        <v>0.91096155270607859</v>
      </c>
      <c r="L223" s="59">
        <f t="shared" si="105"/>
        <v>0.90678540598320723</v>
      </c>
      <c r="M223" s="59">
        <f t="shared" si="105"/>
        <v>0.90665870566396123</v>
      </c>
      <c r="N223" s="59">
        <f t="shared" si="105"/>
        <v>0.90557415893673798</v>
      </c>
      <c r="O223" s="59">
        <f t="shared" si="105"/>
        <v>0.90596769269121258</v>
      </c>
      <c r="P223" s="59">
        <f t="shared" si="105"/>
        <v>0.90498852090486159</v>
      </c>
      <c r="Q223" s="59">
        <f t="shared" si="105"/>
        <v>0.90578393357199449</v>
      </c>
      <c r="R223" s="59">
        <f t="shared" si="105"/>
        <v>0.90977077492069602</v>
      </c>
      <c r="S223" s="59">
        <f t="shared" si="105"/>
        <v>0.91064874250923766</v>
      </c>
      <c r="T223" s="59">
        <f t="shared" si="105"/>
        <v>0.91079968978238512</v>
      </c>
      <c r="U223" s="26">
        <f t="shared" si="105"/>
        <v>0.91063336226696812</v>
      </c>
      <c r="V223" s="26">
        <f t="shared" si="105"/>
        <v>0.90916643532994357</v>
      </c>
      <c r="W223" s="26">
        <f t="shared" si="105"/>
        <v>0.90730045466900389</v>
      </c>
      <c r="X223" s="26">
        <f t="shared" si="105"/>
        <v>0.90373117952022475</v>
      </c>
      <c r="Y223" s="26">
        <f t="shared" si="105"/>
        <v>0.90201670942026213</v>
      </c>
      <c r="Z223" s="26">
        <f t="shared" si="105"/>
        <v>0.90091696279944478</v>
      </c>
      <c r="AA223" s="26">
        <f t="shared" si="105"/>
        <v>0.90173075280363557</v>
      </c>
      <c r="AB223" s="26">
        <f t="shared" si="105"/>
        <v>0.90174206718516914</v>
      </c>
      <c r="AC223" s="28"/>
      <c r="AD223" s="5"/>
    </row>
    <row r="224" spans="1:30" ht="12.95" customHeight="1" x14ac:dyDescent="0.2">
      <c r="A224" s="145" t="s">
        <v>129</v>
      </c>
      <c r="B224" s="121" t="s">
        <v>130</v>
      </c>
      <c r="C224" s="21" t="s">
        <v>34</v>
      </c>
      <c r="D224" s="21" t="s">
        <v>35</v>
      </c>
      <c r="E224" s="43">
        <v>108.1769</v>
      </c>
      <c r="F224" s="43">
        <v>108.40179999999999</v>
      </c>
      <c r="G224" s="43">
        <v>108.1596</v>
      </c>
      <c r="H224" s="43">
        <v>108.09039999999999</v>
      </c>
      <c r="I224" s="43">
        <v>108.22880000000001</v>
      </c>
      <c r="J224" s="43">
        <v>108.1596</v>
      </c>
      <c r="K224" s="43">
        <v>108.10770000000001</v>
      </c>
      <c r="L224" s="43">
        <v>108.0558</v>
      </c>
      <c r="M224" s="43">
        <v>108.22880000000001</v>
      </c>
      <c r="N224" s="43">
        <v>108.0731</v>
      </c>
      <c r="O224" s="43">
        <v>108.2115</v>
      </c>
      <c r="P224" s="43">
        <v>108.09039999999999</v>
      </c>
      <c r="Q224" s="43">
        <v>108.22880000000001</v>
      </c>
      <c r="R224" s="43">
        <v>108.14229999999999</v>
      </c>
      <c r="S224" s="43">
        <v>108.1942</v>
      </c>
      <c r="T224" s="43">
        <v>108.1769</v>
      </c>
      <c r="U224" s="43">
        <v>108.0731</v>
      </c>
      <c r="V224" s="43">
        <v>108.4191</v>
      </c>
      <c r="W224" s="43">
        <v>108.0731</v>
      </c>
      <c r="X224" s="43">
        <v>108.3845</v>
      </c>
      <c r="Y224" s="43">
        <v>108.1596</v>
      </c>
      <c r="Z224" s="43">
        <v>108.28070000000001</v>
      </c>
      <c r="AA224" s="43">
        <v>108.125</v>
      </c>
      <c r="AB224" s="43">
        <v>108.2461</v>
      </c>
      <c r="AC224" s="32"/>
    </row>
    <row r="225" spans="1:30" ht="12.95" customHeight="1" x14ac:dyDescent="0.2">
      <c r="A225" s="136"/>
      <c r="B225" s="130"/>
      <c r="C225" s="21" t="s">
        <v>37</v>
      </c>
      <c r="D225" s="21" t="s">
        <v>38</v>
      </c>
      <c r="E225" s="22">
        <f>'[1]ПС Катыльгин.'!$J5/1000</f>
        <v>16.486999999999998</v>
      </c>
      <c r="F225" s="22">
        <f>'[1]ПС Катыльгин.'!$J6/1000</f>
        <v>16.486999999999998</v>
      </c>
      <c r="G225" s="22">
        <f>'[1]ПС Катыльгин.'!$J7/1000</f>
        <v>16.579000000000001</v>
      </c>
      <c r="H225" s="22">
        <f>'[1]ПС Катыльгин.'!$J8/1000</f>
        <v>16.606000000000002</v>
      </c>
      <c r="I225" s="22">
        <f>'[1]ПС Катыльгин.'!$J9/1000</f>
        <v>16.922000000000001</v>
      </c>
      <c r="J225" s="22">
        <f>'[1]ПС Катыльгин.'!$J10/1000</f>
        <v>16.87</v>
      </c>
      <c r="K225" s="22">
        <f>'[1]ПС Катыльгин.'!$J11/1000</f>
        <v>16.882000000000001</v>
      </c>
      <c r="L225" s="22">
        <f>'[1]ПС Катыльгин.'!$J12/1000</f>
        <v>16.817</v>
      </c>
      <c r="M225" s="22">
        <f>'[1]ПС Катыльгин.'!$J13/1000</f>
        <v>16.777000000000001</v>
      </c>
      <c r="N225" s="22">
        <f>'[1]ПС Катыльгин.'!$J14/1000</f>
        <v>16.738</v>
      </c>
      <c r="O225" s="22">
        <f>'[1]ПС Катыльгин.'!$J15/1000</f>
        <v>16.79</v>
      </c>
      <c r="P225" s="22">
        <f>'[1]ПС Катыльгин.'!$J16/1000</f>
        <v>16.791</v>
      </c>
      <c r="Q225" s="22">
        <f>'[1]ПС Катыльгин.'!$J17/1000</f>
        <v>16.645</v>
      </c>
      <c r="R225" s="22">
        <f>'[1]ПС Катыльгин.'!$J18/1000</f>
        <v>16.817</v>
      </c>
      <c r="S225" s="22">
        <f>'[1]ПС Катыльгин.'!$J19/1000</f>
        <v>16.882999999999999</v>
      </c>
      <c r="T225" s="22">
        <f>'[1]ПС Катыльгин.'!$J20/1000</f>
        <v>16.896000000000001</v>
      </c>
      <c r="U225" s="22">
        <f>'[1]ПС Катыльгин.'!$J21/1000</f>
        <v>16.922000000000001</v>
      </c>
      <c r="V225" s="22">
        <f>'[1]ПС Катыльгин.'!$J22/1000</f>
        <v>16.87</v>
      </c>
      <c r="W225" s="22">
        <f>'[1]ПС Катыльгин.'!$J23/1000</f>
        <v>16.856000000000002</v>
      </c>
      <c r="X225" s="22">
        <f>'[1]ПС Катыльгин.'!$J24/1000</f>
        <v>16.79</v>
      </c>
      <c r="Y225" s="22">
        <f>'[1]ПС Катыльгин.'!$J25/1000</f>
        <v>16.856999999999999</v>
      </c>
      <c r="Z225" s="22">
        <f>'[1]ПС Катыльгин.'!$J26/1000</f>
        <v>16.856000000000002</v>
      </c>
      <c r="AA225" s="22">
        <f>'[1]ПС Катыльгин.'!$J27/1000</f>
        <v>16.87</v>
      </c>
      <c r="AB225" s="22">
        <f>'[1]ПС Катыльгин.'!$J28/1000</f>
        <v>16.869</v>
      </c>
      <c r="AC225" s="23"/>
    </row>
    <row r="226" spans="1:30" ht="12.75" customHeight="1" x14ac:dyDescent="0.2">
      <c r="A226" s="136"/>
      <c r="B226" s="130"/>
      <c r="C226" s="21" t="s">
        <v>40</v>
      </c>
      <c r="D226" s="21" t="s">
        <v>41</v>
      </c>
      <c r="E226" s="22">
        <f>'[1]ПС Катыльгин.'!$J37/1000</f>
        <v>8.2100000000000009</v>
      </c>
      <c r="F226" s="22">
        <f>'[1]ПС Катыльгин.'!$J38/1000</f>
        <v>8.2240000000000002</v>
      </c>
      <c r="G226" s="22">
        <f>'[1]ПС Катыльгин.'!$J39/1000</f>
        <v>8.1039999999999992</v>
      </c>
      <c r="H226" s="22">
        <f>'[1]ПС Катыльгин.'!$J40/1000</f>
        <v>8</v>
      </c>
      <c r="I226" s="22">
        <f>'[1]ПС Катыльгин.'!$J41/1000</f>
        <v>7.8010000000000002</v>
      </c>
      <c r="J226" s="22">
        <f>'[1]ПС Катыльгин.'!$J42/1000</f>
        <v>7.7089999999999996</v>
      </c>
      <c r="K226" s="22">
        <f>'[1]ПС Катыльгин.'!$J43/1000</f>
        <v>7.7220000000000004</v>
      </c>
      <c r="L226" s="22">
        <f>'[1]ПС Катыльгин.'!$J44/1000</f>
        <v>7.867</v>
      </c>
      <c r="M226" s="22">
        <f>'[1]ПС Катыльгин.'!$J45/1000</f>
        <v>7.867</v>
      </c>
      <c r="N226" s="22">
        <f>'[1]ПС Катыльгин.'!$J46/1000</f>
        <v>7.907</v>
      </c>
      <c r="O226" s="22">
        <f>'[1]ПС Катыльгин.'!$J47/1000</f>
        <v>7.92</v>
      </c>
      <c r="P226" s="22">
        <f>'[1]ПС Катыльгин.'!$J48/1000</f>
        <v>7.9589999999999996</v>
      </c>
      <c r="Q226" s="22">
        <f>'[1]ПС Катыльгин.'!$J49/1000</f>
        <v>7.8540000000000001</v>
      </c>
      <c r="R226" s="22">
        <f>'[1]ПС Катыльгин.'!$J50/1000</f>
        <v>7.7619999999999996</v>
      </c>
      <c r="S226" s="22">
        <f>'[1]ПС Катыльгин.'!$J51/1000</f>
        <v>7.7480000000000002</v>
      </c>
      <c r="T226" s="22">
        <f>'[1]ПС Катыльгин.'!$J52/1000</f>
        <v>7.7619999999999996</v>
      </c>
      <c r="U226" s="22">
        <f>'[1]ПС Катыльгин.'!$J53/1000</f>
        <v>7.7619999999999996</v>
      </c>
      <c r="V226" s="22">
        <f>'[1]ПС Катыльгин.'!$J54/1000</f>
        <v>7.8140000000000001</v>
      </c>
      <c r="W226" s="22">
        <f>'[1]ПС Катыльгин.'!$J55/1000</f>
        <v>7.8940000000000001</v>
      </c>
      <c r="X226" s="22">
        <f>'[1]ПС Катыльгин.'!$J56/1000</f>
        <v>8.0519999999999996</v>
      </c>
      <c r="Y226" s="22">
        <f>'[1]ПС Катыльгин.'!$J57/1000</f>
        <v>8.1440000000000001</v>
      </c>
      <c r="Z226" s="22">
        <f>'[1]ПС Катыльгин.'!$J58/1000</f>
        <v>8.1839999999999993</v>
      </c>
      <c r="AA226" s="22">
        <f>'[1]ПС Катыльгин.'!$J59/1000</f>
        <v>8.1709999999999994</v>
      </c>
      <c r="AB226" s="22">
        <f>'[1]ПС Катыльгин.'!$J60/1000</f>
        <v>8.1709999999999994</v>
      </c>
      <c r="AC226" s="23"/>
    </row>
    <row r="227" spans="1:30" ht="12.95" customHeight="1" x14ac:dyDescent="0.2">
      <c r="A227" s="136"/>
      <c r="B227" s="130"/>
      <c r="C227" s="21" t="s">
        <v>43</v>
      </c>
      <c r="D227" s="21" t="s">
        <v>44</v>
      </c>
      <c r="E227" s="43">
        <f t="shared" ref="E227:AB227" si="106">ROUND(1000*SQRT(E225*E225+E226*E226)/(SQRT(3)*E224),1)</f>
        <v>98.3</v>
      </c>
      <c r="F227" s="43">
        <f t="shared" si="106"/>
        <v>98.1</v>
      </c>
      <c r="G227" s="43">
        <f t="shared" si="106"/>
        <v>98.5</v>
      </c>
      <c r="H227" s="43">
        <f t="shared" si="106"/>
        <v>98.5</v>
      </c>
      <c r="I227" s="43">
        <f t="shared" si="106"/>
        <v>99.4</v>
      </c>
      <c r="J227" s="43">
        <f t="shared" si="106"/>
        <v>99</v>
      </c>
      <c r="K227" s="43">
        <f t="shared" si="106"/>
        <v>99.1</v>
      </c>
      <c r="L227" s="43">
        <f t="shared" si="106"/>
        <v>99.2</v>
      </c>
      <c r="M227" s="43">
        <f t="shared" si="106"/>
        <v>98.8</v>
      </c>
      <c r="N227" s="43">
        <f t="shared" si="106"/>
        <v>98.9</v>
      </c>
      <c r="O227" s="43">
        <f t="shared" si="106"/>
        <v>99</v>
      </c>
      <c r="P227" s="43">
        <f t="shared" si="106"/>
        <v>99.3</v>
      </c>
      <c r="Q227" s="43">
        <f t="shared" si="106"/>
        <v>98.2</v>
      </c>
      <c r="R227" s="43">
        <f t="shared" si="106"/>
        <v>98.9</v>
      </c>
      <c r="S227" s="43">
        <f t="shared" si="106"/>
        <v>99.1</v>
      </c>
      <c r="T227" s="43">
        <f t="shared" si="106"/>
        <v>99.2</v>
      </c>
      <c r="U227" s="43">
        <f t="shared" si="106"/>
        <v>99.5</v>
      </c>
      <c r="V227" s="43">
        <f t="shared" si="106"/>
        <v>99</v>
      </c>
      <c r="W227" s="43">
        <f t="shared" si="106"/>
        <v>99.4</v>
      </c>
      <c r="X227" s="43">
        <f t="shared" si="106"/>
        <v>99.2</v>
      </c>
      <c r="Y227" s="43">
        <f t="shared" si="106"/>
        <v>99.9</v>
      </c>
      <c r="Z227" s="43">
        <f t="shared" si="106"/>
        <v>99.9</v>
      </c>
      <c r="AA227" s="43">
        <f t="shared" si="106"/>
        <v>100.1</v>
      </c>
      <c r="AB227" s="43">
        <f t="shared" si="106"/>
        <v>100</v>
      </c>
      <c r="AC227" s="23"/>
    </row>
    <row r="228" spans="1:30" s="31" customFormat="1" ht="12.95" customHeight="1" x14ac:dyDescent="0.2">
      <c r="A228" s="136"/>
      <c r="B228" s="130"/>
      <c r="C228" s="25" t="s">
        <v>46</v>
      </c>
      <c r="D228" s="25"/>
      <c r="E228" s="59">
        <f>IF(E225=0,0,IF(E226=0,0,E226/E225))</f>
        <v>0.49796809607569609</v>
      </c>
      <c r="F228" s="59">
        <f t="shared" ref="F228:AB228" si="107">IF(F225=0,0,IF(F226=0,0,F226/F225))</f>
        <v>0.49881724995450966</v>
      </c>
      <c r="G228" s="59">
        <f t="shared" si="107"/>
        <v>0.48881114663128045</v>
      </c>
      <c r="H228" s="59">
        <f t="shared" si="107"/>
        <v>0.48175358304227384</v>
      </c>
      <c r="I228" s="59">
        <f t="shared" si="107"/>
        <v>0.46099751802387423</v>
      </c>
      <c r="J228" s="59">
        <f t="shared" si="107"/>
        <v>0.45696502667457017</v>
      </c>
      <c r="K228" s="59">
        <f t="shared" si="107"/>
        <v>0.45741025944793268</v>
      </c>
      <c r="L228" s="59">
        <f t="shared" si="107"/>
        <v>0.46780044003092108</v>
      </c>
      <c r="M228" s="59">
        <f t="shared" si="107"/>
        <v>0.46891577755260172</v>
      </c>
      <c r="N228" s="59">
        <f t="shared" si="107"/>
        <v>0.47239813597801411</v>
      </c>
      <c r="O228" s="59">
        <f t="shared" si="107"/>
        <v>0.47170935080405008</v>
      </c>
      <c r="P228" s="59">
        <f t="shared" si="107"/>
        <v>0.47400393067714847</v>
      </c>
      <c r="Q228" s="59">
        <f t="shared" si="107"/>
        <v>0.47185340943226195</v>
      </c>
      <c r="R228" s="59">
        <f t="shared" si="107"/>
        <v>0.46155675804245699</v>
      </c>
      <c r="S228" s="59">
        <f t="shared" si="107"/>
        <v>0.45892317716045727</v>
      </c>
      <c r="T228" s="59">
        <f t="shared" si="107"/>
        <v>0.4593986742424242</v>
      </c>
      <c r="U228" s="59">
        <f t="shared" si="107"/>
        <v>0.45869282590710314</v>
      </c>
      <c r="V228" s="59">
        <f t="shared" si="107"/>
        <v>0.4631890930646117</v>
      </c>
      <c r="W228" s="59">
        <f t="shared" si="107"/>
        <v>0.46831988609397246</v>
      </c>
      <c r="X228" s="59">
        <f t="shared" si="107"/>
        <v>0.47957117331745086</v>
      </c>
      <c r="Y228" s="59">
        <f t="shared" si="107"/>
        <v>0.48312273832829095</v>
      </c>
      <c r="Z228" s="59">
        <f t="shared" si="107"/>
        <v>0.48552444233507347</v>
      </c>
      <c r="AA228" s="59">
        <f t="shared" si="107"/>
        <v>0.48435091879075276</v>
      </c>
      <c r="AB228" s="59">
        <f t="shared" si="107"/>
        <v>0.48437963127630562</v>
      </c>
      <c r="AC228" s="28"/>
      <c r="AD228" s="5"/>
    </row>
    <row r="229" spans="1:30" s="31" customFormat="1" ht="12.95" customHeight="1" thickBot="1" x14ac:dyDescent="0.25">
      <c r="A229" s="137"/>
      <c r="B229" s="134"/>
      <c r="C229" s="34" t="s">
        <v>47</v>
      </c>
      <c r="D229" s="34"/>
      <c r="E229" s="59">
        <f>IF(E224=0,0,E225/(SQRT(E225*E225+E226*E226)))</f>
        <v>0.89515355380271999</v>
      </c>
      <c r="F229" s="59">
        <f t="shared" ref="F229:AB229" si="108">IF(F224=0,0,F225/(SQRT(F225*F225+F226*F226)))</f>
        <v>0.89485014385253225</v>
      </c>
      <c r="G229" s="59">
        <f t="shared" si="108"/>
        <v>0.89841191838741585</v>
      </c>
      <c r="H229" s="59">
        <f t="shared" si="108"/>
        <v>0.90090583108185907</v>
      </c>
      <c r="I229" s="59">
        <f t="shared" si="108"/>
        <v>0.90814621102246984</v>
      </c>
      <c r="J229" s="59">
        <f t="shared" si="108"/>
        <v>0.90953562453164671</v>
      </c>
      <c r="K229" s="59">
        <f t="shared" si="108"/>
        <v>0.90938250483130501</v>
      </c>
      <c r="L229" s="59">
        <f t="shared" si="108"/>
        <v>0.90578920465833157</v>
      </c>
      <c r="M229" s="59">
        <f t="shared" si="108"/>
        <v>0.90540124489295004</v>
      </c>
      <c r="N229" s="59">
        <f t="shared" si="108"/>
        <v>0.90418722156355391</v>
      </c>
      <c r="O229" s="59">
        <f t="shared" si="108"/>
        <v>0.90442767087719178</v>
      </c>
      <c r="P229" s="59">
        <f t="shared" si="108"/>
        <v>0.90362603620121962</v>
      </c>
      <c r="Q229" s="59">
        <f t="shared" si="108"/>
        <v>0.90437739433741249</v>
      </c>
      <c r="R229" s="59">
        <f t="shared" si="108"/>
        <v>0.90795306359416894</v>
      </c>
      <c r="S229" s="59">
        <f t="shared" si="108"/>
        <v>0.90886166355124054</v>
      </c>
      <c r="T229" s="59">
        <f t="shared" si="108"/>
        <v>0.908697797620999</v>
      </c>
      <c r="U229" s="59">
        <f t="shared" si="108"/>
        <v>0.90894101809399874</v>
      </c>
      <c r="V229" s="59">
        <f t="shared" si="108"/>
        <v>0.90738866386729489</v>
      </c>
      <c r="W229" s="59">
        <f t="shared" si="108"/>
        <v>0.9056085730974337</v>
      </c>
      <c r="X229" s="59">
        <f t="shared" si="108"/>
        <v>0.9016738460523317</v>
      </c>
      <c r="Y229" s="59">
        <f t="shared" si="108"/>
        <v>0.90042323534420243</v>
      </c>
      <c r="Z229" s="59">
        <f t="shared" si="108"/>
        <v>0.89957526365138651</v>
      </c>
      <c r="AA229" s="59">
        <f t="shared" si="108"/>
        <v>0.89998982650406145</v>
      </c>
      <c r="AB229" s="59">
        <f t="shared" si="108"/>
        <v>0.89997968857489841</v>
      </c>
      <c r="AC229" s="42"/>
      <c r="AD229" s="5"/>
    </row>
    <row r="230" spans="1:30" ht="12.95" customHeight="1" thickBot="1" x14ac:dyDescent="0.25">
      <c r="A230" s="13" t="s">
        <v>131</v>
      </c>
      <c r="B230" s="14"/>
      <c r="C230" s="14"/>
      <c r="D230" s="14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16"/>
    </row>
    <row r="231" spans="1:30" ht="12.95" customHeight="1" x14ac:dyDescent="0.2">
      <c r="A231" s="147" t="s">
        <v>132</v>
      </c>
      <c r="B231" s="121" t="s">
        <v>133</v>
      </c>
      <c r="C231" s="18" t="s">
        <v>34</v>
      </c>
      <c r="D231" s="18" t="s">
        <v>35</v>
      </c>
      <c r="E231" s="19">
        <v>6.2</v>
      </c>
      <c r="F231" s="19">
        <v>6.2</v>
      </c>
      <c r="G231" s="19">
        <v>6.2</v>
      </c>
      <c r="H231" s="19">
        <v>6.2</v>
      </c>
      <c r="I231" s="19">
        <v>6.2</v>
      </c>
      <c r="J231" s="19">
        <v>6.2</v>
      </c>
      <c r="K231" s="19">
        <v>6.2</v>
      </c>
      <c r="L231" s="19">
        <v>6.2</v>
      </c>
      <c r="M231" s="19">
        <v>6.2</v>
      </c>
      <c r="N231" s="19">
        <v>6.2</v>
      </c>
      <c r="O231" s="19">
        <v>6.2</v>
      </c>
      <c r="P231" s="19">
        <v>6.2</v>
      </c>
      <c r="Q231" s="19">
        <v>6.2</v>
      </c>
      <c r="R231" s="19">
        <v>6.2</v>
      </c>
      <c r="S231" s="19">
        <v>6.2</v>
      </c>
      <c r="T231" s="19">
        <v>6.2</v>
      </c>
      <c r="U231" s="19">
        <v>6.2</v>
      </c>
      <c r="V231" s="19">
        <v>6.2</v>
      </c>
      <c r="W231" s="19">
        <v>6.2</v>
      </c>
      <c r="X231" s="19">
        <v>6.2</v>
      </c>
      <c r="Y231" s="19">
        <v>6.2</v>
      </c>
      <c r="Z231" s="19">
        <v>6.2</v>
      </c>
      <c r="AA231" s="19">
        <v>6.2</v>
      </c>
      <c r="AB231" s="19">
        <v>6.2</v>
      </c>
      <c r="AC231" s="32"/>
    </row>
    <row r="232" spans="1:30" ht="12.95" customHeight="1" x14ac:dyDescent="0.2">
      <c r="A232" s="136"/>
      <c r="B232" s="130"/>
      <c r="C232" s="21" t="s">
        <v>37</v>
      </c>
      <c r="D232" s="21" t="s">
        <v>38</v>
      </c>
      <c r="E232" s="22">
        <f>IF('[1]ПС Ломовая'!$E5=0,"-",'[1]ПС Ломовая'!$E5/1000)</f>
        <v>1.304</v>
      </c>
      <c r="F232" s="22">
        <f>IF('[1]ПС Ломовая'!$E6=0,"-",'[1]ПС Ломовая'!$E6/1000)</f>
        <v>1.2909999999999999</v>
      </c>
      <c r="G232" s="22">
        <f>IF('[1]ПС Ломовая'!$E7=0,"-",'[1]ПС Ломовая'!$E7/1000)</f>
        <v>1.302</v>
      </c>
      <c r="H232" s="22">
        <f>IF('[1]ПС Ломовая'!$E8=0,"-",'[1]ПС Ломовая'!$E8/1000)</f>
        <v>1.3120000000000001</v>
      </c>
      <c r="I232" s="22">
        <f>IF('[1]ПС Ломовая'!$E9=0,"-",'[1]ПС Ломовая'!$E9/1000)</f>
        <v>1.3140000000000001</v>
      </c>
      <c r="J232" s="22">
        <f>IF('[1]ПС Ломовая'!$E10=0,"-",'[1]ПС Ломовая'!$E10/1000)</f>
        <v>1.3180000000000001</v>
      </c>
      <c r="K232" s="22">
        <f>IF('[1]ПС Ломовая'!$E11=0,"-",'[1]ПС Ломовая'!$E11/1000)</f>
        <v>1.3089999999999999</v>
      </c>
      <c r="L232" s="22">
        <f>IF('[1]ПС Ломовая'!$E12=0,"-",'[1]ПС Ломовая'!$E12/1000)</f>
        <v>1.3069999999999999</v>
      </c>
      <c r="M232" s="22">
        <f>IF('[1]ПС Ломовая'!$E13=0,"-",'[1]ПС Ломовая'!$E13/1000)</f>
        <v>1.2989999999999999</v>
      </c>
      <c r="N232" s="22">
        <f>IF('[1]ПС Ломовая'!$E14=0,"-",'[1]ПС Ломовая'!$E14/1000)</f>
        <v>1.292</v>
      </c>
      <c r="O232" s="22">
        <f>IF('[1]ПС Ломовая'!$E15=0,"-",'[1]ПС Ломовая'!$E15/1000)</f>
        <v>1.2929999999999999</v>
      </c>
      <c r="P232" s="22">
        <f>IF('[1]ПС Ломовая'!$E16=0,"-",'[1]ПС Ломовая'!$E16/1000)</f>
        <v>1.2969999999999999</v>
      </c>
      <c r="Q232" s="22">
        <f>IF('[1]ПС Ломовая'!$E17=0,"-",'[1]ПС Ломовая'!$E17/1000)</f>
        <v>1.2869999999999999</v>
      </c>
      <c r="R232" s="22">
        <f>IF('[1]ПС Ломовая'!$E18=0,"-",'[1]ПС Ломовая'!$E18/1000)</f>
        <v>1.288</v>
      </c>
      <c r="S232" s="22">
        <f>IF('[1]ПС Ломовая'!$E19=0,"-",'[1]ПС Ломовая'!$E19/1000)</f>
        <v>1.286</v>
      </c>
      <c r="T232" s="22">
        <f>IF('[1]ПС Ломовая'!$E20=0,"-",'[1]ПС Ломовая'!$E20/1000)</f>
        <v>1.3109999999999999</v>
      </c>
      <c r="U232" s="22">
        <f>IF('[1]ПС Ломовая'!$E21=0,"-",'[1]ПС Ломовая'!$E21/1000)</f>
        <v>1.3009999999999999</v>
      </c>
      <c r="V232" s="22">
        <f>IF('[1]ПС Ломовая'!$E22=0,"-",'[1]ПС Ломовая'!$E22/1000)</f>
        <v>1.321</v>
      </c>
      <c r="W232" s="22">
        <f>IF('[1]ПС Ломовая'!$E23=0,"-",'[1]ПС Ломовая'!$E23/1000)</f>
        <v>1.3109999999999999</v>
      </c>
      <c r="X232" s="22">
        <f>IF('[1]ПС Ломовая'!$E24=0,"-",'[1]ПС Ломовая'!$E24/1000)</f>
        <v>1.321</v>
      </c>
      <c r="Y232" s="22">
        <f>IF('[1]ПС Ломовая'!$E25=0,"-",'[1]ПС Ломовая'!$E25/1000)</f>
        <v>1.32</v>
      </c>
      <c r="Z232" s="22">
        <f>IF('[1]ПС Ломовая'!$E26=0,"-",'[1]ПС Ломовая'!$E26/1000)</f>
        <v>1.3180000000000001</v>
      </c>
      <c r="AA232" s="22">
        <f>IF('[1]ПС Ломовая'!$E27=0,"-",'[1]ПС Ломовая'!$E27/1000)</f>
        <v>1.3140000000000001</v>
      </c>
      <c r="AB232" s="22">
        <f>IF('[1]ПС Ломовая'!$E28=0,"-",'[1]ПС Ломовая'!$E28/1000)</f>
        <v>1.327</v>
      </c>
      <c r="AC232" s="23"/>
    </row>
    <row r="233" spans="1:30" ht="12.95" customHeight="1" x14ac:dyDescent="0.2">
      <c r="A233" s="136"/>
      <c r="B233" s="130"/>
      <c r="C233" s="21" t="s">
        <v>40</v>
      </c>
      <c r="D233" s="21" t="s">
        <v>41</v>
      </c>
      <c r="E233" s="22">
        <f>IF('[1]ПС Ломовая'!$E37=0,"-",'[1]ПС Ломовая'!$E37/1000)</f>
        <v>0.59299999999999997</v>
      </c>
      <c r="F233" s="22">
        <f>IF('[1]ПС Ломовая'!$E38=0,"-",'[1]ПС Ломовая'!$E38/1000)</f>
        <v>0.59099999999999997</v>
      </c>
      <c r="G233" s="22">
        <f>IF('[1]ПС Ломовая'!$E39=0,"-",'[1]ПС Ломовая'!$E39/1000)</f>
        <v>0.59099999999999997</v>
      </c>
      <c r="H233" s="22">
        <f>IF('[1]ПС Ломовая'!$E40=0,"-",'[1]ПС Ломовая'!$E40/1000)</f>
        <v>0.59</v>
      </c>
      <c r="I233" s="22">
        <f>IF('[1]ПС Ломовая'!$E41=0,"-",'[1]ПС Ломовая'!$E41/1000)</f>
        <v>0.58799999999999997</v>
      </c>
      <c r="J233" s="22">
        <f>IF('[1]ПС Ломовая'!$E42=0,"-",'[1]ПС Ломовая'!$E42/1000)</f>
        <v>0.58599999999999997</v>
      </c>
      <c r="K233" s="22">
        <f>IF('[1]ПС Ломовая'!$E43=0,"-",'[1]ПС Ломовая'!$E43/1000)</f>
        <v>0.58599999999999997</v>
      </c>
      <c r="L233" s="22">
        <f>IF('[1]ПС Ломовая'!$E44=0,"-",'[1]ПС Ломовая'!$E44/1000)</f>
        <v>0.58699999999999997</v>
      </c>
      <c r="M233" s="22">
        <f>IF('[1]ПС Ломовая'!$E45=0,"-",'[1]ПС Ломовая'!$E45/1000)</f>
        <v>0.58499999999999996</v>
      </c>
      <c r="N233" s="22">
        <f>IF('[1]ПС Ломовая'!$E46=0,"-",'[1]ПС Ломовая'!$E46/1000)</f>
        <v>0.58599999999999997</v>
      </c>
      <c r="O233" s="22">
        <f>IF('[1]ПС Ломовая'!$E47=0,"-",'[1]ПС Ломовая'!$E47/1000)</f>
        <v>0.58699999999999997</v>
      </c>
      <c r="P233" s="22">
        <f>IF('[1]ПС Ломовая'!$E48=0,"-",'[1]ПС Ломовая'!$E48/1000)</f>
        <v>0.59</v>
      </c>
      <c r="Q233" s="22">
        <f>IF('[1]ПС Ломовая'!$E49=0,"-",'[1]ПС Ломовая'!$E49/1000)</f>
        <v>0.58599999999999997</v>
      </c>
      <c r="R233" s="22">
        <f>IF('[1]ПС Ломовая'!$E50=0,"-",'[1]ПС Ломовая'!$E50/1000)</f>
        <v>0.58799999999999997</v>
      </c>
      <c r="S233" s="22">
        <f>IF('[1]ПС Ломовая'!$E51=0,"-",'[1]ПС Ломовая'!$E51/1000)</f>
        <v>0.59</v>
      </c>
      <c r="T233" s="22">
        <f>IF('[1]ПС Ломовая'!$E52=0,"-",'[1]ПС Ломовая'!$E52/1000)</f>
        <v>0.6</v>
      </c>
      <c r="U233" s="22">
        <f>IF('[1]ПС Ломовая'!$E53=0,"-",'[1]ПС Ломовая'!$E53/1000)</f>
        <v>0.61</v>
      </c>
      <c r="V233" s="22">
        <f>IF('[1]ПС Ломовая'!$E54=0,"-",'[1]ПС Ломовая'!$E54/1000)</f>
        <v>0.61199999999999999</v>
      </c>
      <c r="W233" s="22">
        <f>IF('[1]ПС Ломовая'!$E55=0,"-",'[1]ПС Ломовая'!$E55/1000)</f>
        <v>0.61</v>
      </c>
      <c r="X233" s="22">
        <f>IF('[1]ПС Ломовая'!$E56=0,"-",'[1]ПС Ломовая'!$E56/1000)</f>
        <v>0.61399999999999999</v>
      </c>
      <c r="Y233" s="22">
        <f>IF('[1]ПС Ломовая'!$E57=0,"-",'[1]ПС Ломовая'!$E57/1000)</f>
        <v>0.60699999999999998</v>
      </c>
      <c r="Z233" s="22">
        <f>IF('[1]ПС Ломовая'!$E58=0,"-",'[1]ПС Ломовая'!$E58/1000)</f>
        <v>0.60499999999999998</v>
      </c>
      <c r="AA233" s="22">
        <f>IF('[1]ПС Ломовая'!$E59=0,"-",'[1]ПС Ломовая'!$E59/1000)</f>
        <v>0.61399999999999999</v>
      </c>
      <c r="AB233" s="22">
        <f>IF('[1]ПС Ломовая'!$E60=0,"-",'[1]ПС Ломовая'!$E60/1000)</f>
        <v>0.622</v>
      </c>
      <c r="AC233" s="23"/>
    </row>
    <row r="234" spans="1:30" ht="12.95" customHeight="1" x14ac:dyDescent="0.2">
      <c r="A234" s="136"/>
      <c r="B234" s="130"/>
      <c r="C234" s="21" t="s">
        <v>43</v>
      </c>
      <c r="D234" s="21" t="s">
        <v>44</v>
      </c>
      <c r="E234" s="24">
        <f>IFERROR(ROUND(1000*SQRT(E232*E232+E233*E233)/(SQRT(3)*E231),1),"-")</f>
        <v>133.4</v>
      </c>
      <c r="F234" s="24">
        <f t="shared" ref="F234:AB234" si="109">IFERROR(ROUND(1000*SQRT(F232*F232+F233*F233)/(SQRT(3)*F231),1),"-")</f>
        <v>132.19999999999999</v>
      </c>
      <c r="G234" s="24">
        <f t="shared" si="109"/>
        <v>133.1</v>
      </c>
      <c r="H234" s="24">
        <f t="shared" si="109"/>
        <v>134</v>
      </c>
      <c r="I234" s="24">
        <f t="shared" si="109"/>
        <v>134.1</v>
      </c>
      <c r="J234" s="24">
        <f t="shared" si="109"/>
        <v>134.30000000000001</v>
      </c>
      <c r="K234" s="24">
        <f t="shared" si="109"/>
        <v>133.6</v>
      </c>
      <c r="L234" s="24">
        <f t="shared" si="109"/>
        <v>133.4</v>
      </c>
      <c r="M234" s="24">
        <f t="shared" si="109"/>
        <v>132.69999999999999</v>
      </c>
      <c r="N234" s="24">
        <f t="shared" si="109"/>
        <v>132.1</v>
      </c>
      <c r="O234" s="24">
        <f t="shared" si="109"/>
        <v>132.19999999999999</v>
      </c>
      <c r="P234" s="24">
        <f t="shared" si="109"/>
        <v>132.69999999999999</v>
      </c>
      <c r="Q234" s="24">
        <f t="shared" si="109"/>
        <v>131.69999999999999</v>
      </c>
      <c r="R234" s="24">
        <f t="shared" si="109"/>
        <v>131.80000000000001</v>
      </c>
      <c r="S234" s="24">
        <f t="shared" si="109"/>
        <v>131.80000000000001</v>
      </c>
      <c r="T234" s="24">
        <f t="shared" si="109"/>
        <v>134.30000000000001</v>
      </c>
      <c r="U234" s="24">
        <f t="shared" si="109"/>
        <v>133.80000000000001</v>
      </c>
      <c r="V234" s="24">
        <f t="shared" si="109"/>
        <v>135.6</v>
      </c>
      <c r="W234" s="24">
        <f t="shared" si="109"/>
        <v>134.6</v>
      </c>
      <c r="X234" s="24">
        <f t="shared" si="109"/>
        <v>135.69999999999999</v>
      </c>
      <c r="Y234" s="24">
        <f t="shared" si="109"/>
        <v>135.30000000000001</v>
      </c>
      <c r="Z234" s="24">
        <f t="shared" si="109"/>
        <v>135</v>
      </c>
      <c r="AA234" s="24">
        <f t="shared" si="109"/>
        <v>135.1</v>
      </c>
      <c r="AB234" s="24">
        <f t="shared" si="109"/>
        <v>136.5</v>
      </c>
      <c r="AC234" s="23"/>
    </row>
    <row r="235" spans="1:30" s="31" customFormat="1" ht="12.95" customHeight="1" x14ac:dyDescent="0.2">
      <c r="A235" s="136"/>
      <c r="B235" s="130"/>
      <c r="C235" s="25" t="s">
        <v>46</v>
      </c>
      <c r="D235" s="25"/>
      <c r="E235" s="26">
        <f>IFERROR(E233/E232,"-")</f>
        <v>0.45475460122699385</v>
      </c>
      <c r="F235" s="26">
        <f t="shared" ref="F235:AB235" si="110">IFERROR(F233/F232,"-")</f>
        <v>0.45778466305189774</v>
      </c>
      <c r="G235" s="26">
        <f t="shared" si="110"/>
        <v>0.45391705069124422</v>
      </c>
      <c r="H235" s="26">
        <f t="shared" si="110"/>
        <v>0.44969512195121947</v>
      </c>
      <c r="I235" s="26">
        <f t="shared" si="110"/>
        <v>0.44748858447488582</v>
      </c>
      <c r="J235" s="26">
        <f t="shared" si="110"/>
        <v>0.44461305007587248</v>
      </c>
      <c r="K235" s="26">
        <f t="shared" si="110"/>
        <v>0.44766997708174178</v>
      </c>
      <c r="L235" s="26">
        <f t="shared" si="110"/>
        <v>0.44912012241775057</v>
      </c>
      <c r="M235" s="26">
        <f t="shared" si="110"/>
        <v>0.45034642032332561</v>
      </c>
      <c r="N235" s="26">
        <f t="shared" si="110"/>
        <v>0.45356037151702783</v>
      </c>
      <c r="O235" s="26">
        <f t="shared" si="110"/>
        <v>0.45398298530549108</v>
      </c>
      <c r="P235" s="26">
        <f t="shared" si="110"/>
        <v>0.45489591364687743</v>
      </c>
      <c r="Q235" s="26">
        <f t="shared" si="110"/>
        <v>0.4553224553224553</v>
      </c>
      <c r="R235" s="26">
        <f t="shared" si="110"/>
        <v>0.45652173913043476</v>
      </c>
      <c r="S235" s="26">
        <f t="shared" si="110"/>
        <v>0.45878693623639188</v>
      </c>
      <c r="T235" s="26">
        <f t="shared" si="110"/>
        <v>0.45766590389016021</v>
      </c>
      <c r="U235" s="26">
        <f t="shared" si="110"/>
        <v>0.46887009992313605</v>
      </c>
      <c r="V235" s="26">
        <f t="shared" si="110"/>
        <v>0.46328538985616957</v>
      </c>
      <c r="W235" s="26">
        <f t="shared" si="110"/>
        <v>0.46529366895499619</v>
      </c>
      <c r="X235" s="26">
        <f t="shared" si="110"/>
        <v>0.46479939439818319</v>
      </c>
      <c r="Y235" s="26">
        <f t="shared" si="110"/>
        <v>0.45984848484848484</v>
      </c>
      <c r="Z235" s="26">
        <f t="shared" si="110"/>
        <v>0.45902883156297419</v>
      </c>
      <c r="AA235" s="26">
        <f t="shared" si="110"/>
        <v>0.46727549467275492</v>
      </c>
      <c r="AB235" s="26">
        <f t="shared" si="110"/>
        <v>0.46872645064054258</v>
      </c>
      <c r="AC235" s="28"/>
      <c r="AD235" s="5"/>
    </row>
    <row r="236" spans="1:30" s="31" customFormat="1" ht="12.95" customHeight="1" x14ac:dyDescent="0.2">
      <c r="A236" s="146"/>
      <c r="B236" s="131"/>
      <c r="C236" s="25" t="s">
        <v>47</v>
      </c>
      <c r="D236" s="44"/>
      <c r="E236" s="26">
        <f>IFERROR(E232/(SQRT(E232*E232+E233*E233)),"-")</f>
        <v>0.91029474336521876</v>
      </c>
      <c r="F236" s="26">
        <f t="shared" ref="F236:AB236" si="111">IFERROR(F232/(SQRT(F232*F232+F233*F233)),"-")</f>
        <v>0.9092536884410094</v>
      </c>
      <c r="G236" s="26">
        <f t="shared" si="111"/>
        <v>0.91058191370453989</v>
      </c>
      <c r="H236" s="26">
        <f t="shared" si="111"/>
        <v>0.91202553029031486</v>
      </c>
      <c r="I236" s="26">
        <f t="shared" si="111"/>
        <v>0.91277736165125223</v>
      </c>
      <c r="J236" s="26">
        <f t="shared" si="111"/>
        <v>0.9137543611237382</v>
      </c>
      <c r="K236" s="26">
        <f t="shared" si="111"/>
        <v>0.91271562542555307</v>
      </c>
      <c r="L236" s="26">
        <f t="shared" si="111"/>
        <v>0.91222162639345339</v>
      </c>
      <c r="M236" s="26">
        <f t="shared" si="111"/>
        <v>0.91180326340899776</v>
      </c>
      <c r="N236" s="26">
        <f t="shared" si="111"/>
        <v>0.91070412970673142</v>
      </c>
      <c r="O236" s="26">
        <f t="shared" si="111"/>
        <v>0.91055931610020024</v>
      </c>
      <c r="P236" s="26">
        <f t="shared" si="111"/>
        <v>0.91024626630012018</v>
      </c>
      <c r="Q236" s="26">
        <f t="shared" si="111"/>
        <v>0.91009989732678021</v>
      </c>
      <c r="R236" s="26">
        <f t="shared" si="111"/>
        <v>0.90968800386303394</v>
      </c>
      <c r="S236" s="26">
        <f t="shared" si="111"/>
        <v>0.90890859998611184</v>
      </c>
      <c r="T236" s="26">
        <f t="shared" si="111"/>
        <v>0.9092945539128563</v>
      </c>
      <c r="U236" s="26">
        <f t="shared" si="111"/>
        <v>0.90541714177491006</v>
      </c>
      <c r="V236" s="26">
        <f t="shared" si="111"/>
        <v>0.90735533877150953</v>
      </c>
      <c r="W236" s="26">
        <f t="shared" si="111"/>
        <v>0.90665960125621803</v>
      </c>
      <c r="X236" s="26">
        <f t="shared" si="111"/>
        <v>0.90683096564372212</v>
      </c>
      <c r="Y236" s="26">
        <f t="shared" si="111"/>
        <v>0.90854270925323199</v>
      </c>
      <c r="Z236" s="26">
        <f t="shared" si="111"/>
        <v>0.90882525990875429</v>
      </c>
      <c r="AA236" s="26">
        <f t="shared" si="111"/>
        <v>0.90597165454903505</v>
      </c>
      <c r="AB236" s="26">
        <f t="shared" si="111"/>
        <v>0.90546713044346472</v>
      </c>
      <c r="AC236" s="28"/>
      <c r="AD236" s="5"/>
    </row>
    <row r="237" spans="1:30" ht="12.95" customHeight="1" x14ac:dyDescent="0.2">
      <c r="A237" s="148" t="s">
        <v>134</v>
      </c>
      <c r="B237" s="121" t="s">
        <v>135</v>
      </c>
      <c r="C237" s="29" t="s">
        <v>34</v>
      </c>
      <c r="D237" s="21" t="s">
        <v>35</v>
      </c>
      <c r="E237" s="19">
        <v>6.4</v>
      </c>
      <c r="F237" s="19">
        <v>6.4</v>
      </c>
      <c r="G237" s="19">
        <v>6.4</v>
      </c>
      <c r="H237" s="19">
        <v>6.4</v>
      </c>
      <c r="I237" s="19">
        <v>6.4</v>
      </c>
      <c r="J237" s="19">
        <v>6.4</v>
      </c>
      <c r="K237" s="19">
        <v>6.4</v>
      </c>
      <c r="L237" s="19">
        <v>6.4</v>
      </c>
      <c r="M237" s="19">
        <v>6.4</v>
      </c>
      <c r="N237" s="19">
        <v>6.4</v>
      </c>
      <c r="O237" s="19">
        <v>6.4</v>
      </c>
      <c r="P237" s="19">
        <v>6.4</v>
      </c>
      <c r="Q237" s="19">
        <v>6.4</v>
      </c>
      <c r="R237" s="19">
        <v>6.4</v>
      </c>
      <c r="S237" s="19">
        <v>6.4</v>
      </c>
      <c r="T237" s="19">
        <v>6.4</v>
      </c>
      <c r="U237" s="19">
        <v>6.4</v>
      </c>
      <c r="V237" s="19">
        <v>6.4</v>
      </c>
      <c r="W237" s="19">
        <v>6.4</v>
      </c>
      <c r="X237" s="19">
        <v>6.4</v>
      </c>
      <c r="Y237" s="19">
        <v>6.4</v>
      </c>
      <c r="Z237" s="19">
        <v>6.4</v>
      </c>
      <c r="AA237" s="19">
        <v>6.4</v>
      </c>
      <c r="AB237" s="19">
        <v>6.4</v>
      </c>
      <c r="AC237" s="32"/>
    </row>
    <row r="238" spans="1:30" ht="12.95" customHeight="1" x14ac:dyDescent="0.2">
      <c r="A238" s="136"/>
      <c r="B238" s="130"/>
      <c r="C238" s="21" t="s">
        <v>37</v>
      </c>
      <c r="D238" s="21" t="s">
        <v>38</v>
      </c>
      <c r="E238" s="22">
        <f>IF('[1]ПС Ломовая'!$F5=0,"-",'[1]ПС Ломовая'!$F5/1000)</f>
        <v>0.96899999999999997</v>
      </c>
      <c r="F238" s="22">
        <f>IF('[1]ПС Ломовая'!$F6=0,"-",'[1]ПС Ломовая'!$F6/1000)</f>
        <v>0.97099999999999997</v>
      </c>
      <c r="G238" s="22">
        <f>IF('[1]ПС Ломовая'!$F7=0,"-",'[1]ПС Ломовая'!$F7/1000)</f>
        <v>0.97699999999999998</v>
      </c>
      <c r="H238" s="22">
        <f>IF('[1]ПС Ломовая'!$F8=0,"-",'[1]ПС Ломовая'!$F8/1000)</f>
        <v>0.97599999999999998</v>
      </c>
      <c r="I238" s="22">
        <f>IF('[1]ПС Ломовая'!$F9=0,"-",'[1]ПС Ломовая'!$F9/1000)</f>
        <v>0.97899999999999998</v>
      </c>
      <c r="J238" s="22">
        <f>IF('[1]ПС Ломовая'!$F10=0,"-",'[1]ПС Ломовая'!$F10/1000)</f>
        <v>0.98199999999999998</v>
      </c>
      <c r="K238" s="22">
        <f>IF('[1]ПС Ломовая'!$F11=0,"-",'[1]ПС Ломовая'!$F11/1000)</f>
        <v>0.96499999999999997</v>
      </c>
      <c r="L238" s="22">
        <f>IF('[1]ПС Ломовая'!$F12=0,"-",'[1]ПС Ломовая'!$F12/1000)</f>
        <v>0.95799999999999996</v>
      </c>
      <c r="M238" s="22">
        <f>IF('[1]ПС Ломовая'!$F13=0,"-",'[1]ПС Ломовая'!$F13/1000)</f>
        <v>0.96699999999999997</v>
      </c>
      <c r="N238" s="22">
        <f>IF('[1]ПС Ломовая'!$F14=0,"-",'[1]ПС Ломовая'!$F14/1000)</f>
        <v>0.96699999999999997</v>
      </c>
      <c r="O238" s="22">
        <f>IF('[1]ПС Ломовая'!$F15=0,"-",'[1]ПС Ломовая'!$F15/1000)</f>
        <v>0.96299999999999997</v>
      </c>
      <c r="P238" s="22">
        <f>IF('[1]ПС Ломовая'!$F16=0,"-",'[1]ПС Ломовая'!$F16/1000)</f>
        <v>0.96299999999999997</v>
      </c>
      <c r="Q238" s="22">
        <f>IF('[1]ПС Ломовая'!$F17=0,"-",'[1]ПС Ломовая'!$F17/1000)</f>
        <v>0.97299999999999998</v>
      </c>
      <c r="R238" s="22">
        <f>IF('[1]ПС Ломовая'!$F18=0,"-",'[1]ПС Ломовая'!$F18/1000)</f>
        <v>1.002</v>
      </c>
      <c r="S238" s="22">
        <f>IF('[1]ПС Ломовая'!$F19=0,"-",'[1]ПС Ломовая'!$F19/1000)</f>
        <v>1</v>
      </c>
      <c r="T238" s="22">
        <f>IF('[1]ПС Ломовая'!$F20=0,"-",'[1]ПС Ломовая'!$F20/1000)</f>
        <v>1.008</v>
      </c>
      <c r="U238" s="22">
        <f>IF('[1]ПС Ломовая'!$F21=0,"-",'[1]ПС Ломовая'!$F21/1000)</f>
        <v>1.0089999999999999</v>
      </c>
      <c r="V238" s="22">
        <f>IF('[1]ПС Ломовая'!$F22=0,"-",'[1]ПС Ломовая'!$F22/1000)</f>
        <v>1.0129999999999999</v>
      </c>
      <c r="W238" s="22">
        <f>IF('[1]ПС Ломовая'!$F23=0,"-",'[1]ПС Ломовая'!$F23/1000)</f>
        <v>1.0249999999999999</v>
      </c>
      <c r="X238" s="22">
        <f>IF('[1]ПС Ломовая'!$F24=0,"-",'[1]ПС Ломовая'!$F24/1000)</f>
        <v>1.0189999999999999</v>
      </c>
      <c r="Y238" s="22">
        <f>IF('[1]ПС Ломовая'!$F25=0,"-",'[1]ПС Ломовая'!$F25/1000)</f>
        <v>1.012</v>
      </c>
      <c r="Z238" s="22">
        <f>IF('[1]ПС Ломовая'!$F26=0,"-",'[1]ПС Ломовая'!$F26/1000)</f>
        <v>1.012</v>
      </c>
      <c r="AA238" s="22">
        <f>IF('[1]ПС Ломовая'!$F27=0,"-",'[1]ПС Ломовая'!$F27/1000)</f>
        <v>1.018</v>
      </c>
      <c r="AB238" s="22">
        <f>IF('[1]ПС Ломовая'!$F28=0,"-",'[1]ПС Ломовая'!$F28/1000)</f>
        <v>0.997</v>
      </c>
      <c r="AC238" s="23"/>
    </row>
    <row r="239" spans="1:30" ht="12.95" customHeight="1" x14ac:dyDescent="0.2">
      <c r="A239" s="136"/>
      <c r="B239" s="130"/>
      <c r="C239" s="21" t="s">
        <v>40</v>
      </c>
      <c r="D239" s="21" t="s">
        <v>41</v>
      </c>
      <c r="E239" s="22">
        <f>IF('[1]ПС Ломовая'!$F37=0,"-",'[1]ПС Ломовая'!$F37/1000)</f>
        <v>0.36199999999999999</v>
      </c>
      <c r="F239" s="22">
        <f>IF('[1]ПС Ломовая'!$F38=0,"-",'[1]ПС Ломовая'!$F38/1000)</f>
        <v>0.36399999999999999</v>
      </c>
      <c r="G239" s="22">
        <f>IF('[1]ПС Ломовая'!$F39=0,"-",'[1]ПС Ломовая'!$F39/1000)</f>
        <v>0.36499999999999999</v>
      </c>
      <c r="H239" s="22">
        <f>IF('[1]ПС Ломовая'!$F40=0,"-",'[1]ПС Ломовая'!$F40/1000)</f>
        <v>0.36199999999999999</v>
      </c>
      <c r="I239" s="22">
        <f>IF('[1]ПС Ломовая'!$F41=0,"-",'[1]ПС Ломовая'!$F41/1000)</f>
        <v>0.36099999999999999</v>
      </c>
      <c r="J239" s="22">
        <f>IF('[1]ПС Ломовая'!$F42=0,"-",'[1]ПС Ломовая'!$F42/1000)</f>
        <v>0.36099999999999999</v>
      </c>
      <c r="K239" s="22">
        <f>IF('[1]ПС Ломовая'!$F43=0,"-",'[1]ПС Ломовая'!$F43/1000)</f>
        <v>0.35899999999999999</v>
      </c>
      <c r="L239" s="22">
        <f>IF('[1]ПС Ломовая'!$F44=0,"-",'[1]ПС Ломовая'!$F44/1000)</f>
        <v>0.35899999999999999</v>
      </c>
      <c r="M239" s="22">
        <f>IF('[1]ПС Ломовая'!$F45=0,"-",'[1]ПС Ломовая'!$F45/1000)</f>
        <v>0.35899999999999999</v>
      </c>
      <c r="N239" s="22">
        <f>IF('[1]ПС Ломовая'!$F46=0,"-",'[1]ПС Ломовая'!$F46/1000)</f>
        <v>0.36</v>
      </c>
      <c r="O239" s="22">
        <f>IF('[1]ПС Ломовая'!$F47=0,"-",'[1]ПС Ломовая'!$F47/1000)</f>
        <v>0.35799999999999998</v>
      </c>
      <c r="P239" s="22">
        <f>IF('[1]ПС Ломовая'!$F48=0,"-",'[1]ПС Ломовая'!$F48/1000)</f>
        <v>0.35599999999999998</v>
      </c>
      <c r="Q239" s="22">
        <f>IF('[1]ПС Ломовая'!$F49=0,"-",'[1]ПС Ломовая'!$F49/1000)</f>
        <v>0.36299999999999999</v>
      </c>
      <c r="R239" s="22">
        <f>IF('[1]ПС Ломовая'!$F50=0,"-",'[1]ПС Ломовая'!$F50/1000)</f>
        <v>0.36399999999999999</v>
      </c>
      <c r="S239" s="22">
        <f>IF('[1]ПС Ломовая'!$F51=0,"-",'[1]ПС Ломовая'!$F51/1000)</f>
        <v>0.36</v>
      </c>
      <c r="T239" s="22">
        <f>IF('[1]ПС Ломовая'!$F52=0,"-",'[1]ПС Ломовая'!$F52/1000)</f>
        <v>0.36399999999999999</v>
      </c>
      <c r="U239" s="22">
        <f>IF('[1]ПС Ломовая'!$F53=0,"-",'[1]ПС Ломовая'!$F53/1000)</f>
        <v>0.36199999999999999</v>
      </c>
      <c r="V239" s="22">
        <f>IF('[1]ПС Ломовая'!$F54=0,"-",'[1]ПС Ломовая'!$F54/1000)</f>
        <v>0.36299999999999999</v>
      </c>
      <c r="W239" s="22">
        <f>IF('[1]ПС Ломовая'!$F55=0,"-",'[1]ПС Ломовая'!$F55/1000)</f>
        <v>0.36499999999999999</v>
      </c>
      <c r="X239" s="22">
        <f>IF('[1]ПС Ломовая'!$F56=0,"-",'[1]ПС Ломовая'!$F56/1000)</f>
        <v>0.36499999999999999</v>
      </c>
      <c r="Y239" s="22">
        <f>IF('[1]ПС Ломовая'!$F57=0,"-",'[1]ПС Ломовая'!$F57/1000)</f>
        <v>0.36499999999999999</v>
      </c>
      <c r="Z239" s="22">
        <f>IF('[1]ПС Ломовая'!$F58=0,"-",'[1]ПС Ломовая'!$F58/1000)</f>
        <v>0.36599999999999999</v>
      </c>
      <c r="AA239" s="22">
        <f>IF('[1]ПС Ломовая'!$F59=0,"-",'[1]ПС Ломовая'!$F59/1000)</f>
        <v>0.36799999999999999</v>
      </c>
      <c r="AB239" s="22">
        <f>IF('[1]ПС Ломовая'!$F60=0,"-",'[1]ПС Ломовая'!$F60/1000)</f>
        <v>0.36099999999999999</v>
      </c>
      <c r="AC239" s="23"/>
    </row>
    <row r="240" spans="1:30" ht="12.95" customHeight="1" x14ac:dyDescent="0.2">
      <c r="A240" s="136"/>
      <c r="B240" s="130"/>
      <c r="C240" s="21" t="s">
        <v>43</v>
      </c>
      <c r="D240" s="21" t="s">
        <v>44</v>
      </c>
      <c r="E240" s="24">
        <f>ROUND(1000*SQRT(E238*E238+E239*E239)/(SQRT(3)*E237),1)</f>
        <v>93.3</v>
      </c>
      <c r="F240" s="24">
        <f t="shared" ref="F240:AB240" si="112">ROUND(1000*SQRT(F238*F238+F239*F239)/(SQRT(3)*F237),1)</f>
        <v>93.5</v>
      </c>
      <c r="G240" s="24">
        <f t="shared" si="112"/>
        <v>94.1</v>
      </c>
      <c r="H240" s="24">
        <f t="shared" si="112"/>
        <v>93.9</v>
      </c>
      <c r="I240" s="24">
        <f t="shared" si="112"/>
        <v>94.1</v>
      </c>
      <c r="J240" s="24">
        <f t="shared" si="112"/>
        <v>94.4</v>
      </c>
      <c r="K240" s="24">
        <f t="shared" si="112"/>
        <v>92.9</v>
      </c>
      <c r="L240" s="24">
        <f t="shared" si="112"/>
        <v>92.3</v>
      </c>
      <c r="M240" s="24">
        <f t="shared" si="112"/>
        <v>93.1</v>
      </c>
      <c r="N240" s="24">
        <f t="shared" si="112"/>
        <v>93.1</v>
      </c>
      <c r="O240" s="24">
        <f t="shared" si="112"/>
        <v>92.7</v>
      </c>
      <c r="P240" s="24">
        <f t="shared" si="112"/>
        <v>92.6</v>
      </c>
      <c r="Q240" s="24">
        <f t="shared" si="112"/>
        <v>93.7</v>
      </c>
      <c r="R240" s="24">
        <f t="shared" si="112"/>
        <v>96.2</v>
      </c>
      <c r="S240" s="24">
        <f t="shared" si="112"/>
        <v>95.9</v>
      </c>
      <c r="T240" s="24">
        <f t="shared" si="112"/>
        <v>96.7</v>
      </c>
      <c r="U240" s="24">
        <f t="shared" si="112"/>
        <v>96.7</v>
      </c>
      <c r="V240" s="24">
        <f t="shared" si="112"/>
        <v>97.1</v>
      </c>
      <c r="W240" s="24">
        <f t="shared" si="112"/>
        <v>98.2</v>
      </c>
      <c r="X240" s="24">
        <f t="shared" si="112"/>
        <v>97.6</v>
      </c>
      <c r="Y240" s="24">
        <f t="shared" si="112"/>
        <v>97</v>
      </c>
      <c r="Z240" s="24">
        <f t="shared" si="112"/>
        <v>97.1</v>
      </c>
      <c r="AA240" s="24">
        <f t="shared" si="112"/>
        <v>97.7</v>
      </c>
      <c r="AB240" s="24">
        <f t="shared" si="112"/>
        <v>95.7</v>
      </c>
      <c r="AC240" s="23"/>
    </row>
    <row r="241" spans="1:30" s="31" customFormat="1" ht="12.95" customHeight="1" x14ac:dyDescent="0.2">
      <c r="A241" s="136"/>
      <c r="B241" s="130"/>
      <c r="C241" s="25" t="s">
        <v>46</v>
      </c>
      <c r="D241" s="25"/>
      <c r="E241" s="26">
        <f>E239/E238</f>
        <v>0.37358101135190919</v>
      </c>
      <c r="F241" s="26">
        <f t="shared" ref="F241:AB241" si="113">F239/F238</f>
        <v>0.37487126673532439</v>
      </c>
      <c r="G241" s="26">
        <f t="shared" si="113"/>
        <v>0.37359263050153529</v>
      </c>
      <c r="H241" s="26">
        <f t="shared" si="113"/>
        <v>0.37090163934426229</v>
      </c>
      <c r="I241" s="26">
        <f t="shared" si="113"/>
        <v>0.36874361593462718</v>
      </c>
      <c r="J241" s="26">
        <f t="shared" si="113"/>
        <v>0.36761710794297353</v>
      </c>
      <c r="K241" s="26">
        <f t="shared" si="113"/>
        <v>0.37202072538860104</v>
      </c>
      <c r="L241" s="26">
        <f t="shared" si="113"/>
        <v>0.37473903966597077</v>
      </c>
      <c r="M241" s="26">
        <f t="shared" si="113"/>
        <v>0.37125129265770423</v>
      </c>
      <c r="N241" s="26">
        <f t="shared" si="113"/>
        <v>0.37228541882109617</v>
      </c>
      <c r="O241" s="26">
        <f t="shared" si="113"/>
        <v>0.37175493250259606</v>
      </c>
      <c r="P241" s="26">
        <f t="shared" si="113"/>
        <v>0.36967808930425755</v>
      </c>
      <c r="Q241" s="26">
        <f t="shared" si="113"/>
        <v>0.37307297019527236</v>
      </c>
      <c r="R241" s="26">
        <f t="shared" si="113"/>
        <v>0.36327345309381237</v>
      </c>
      <c r="S241" s="26">
        <f t="shared" si="113"/>
        <v>0.36</v>
      </c>
      <c r="T241" s="26">
        <f t="shared" si="113"/>
        <v>0.3611111111111111</v>
      </c>
      <c r="U241" s="26">
        <f t="shared" si="113"/>
        <v>0.35877106045589696</v>
      </c>
      <c r="V241" s="26">
        <f t="shared" si="113"/>
        <v>0.35834155972359333</v>
      </c>
      <c r="W241" s="26">
        <f t="shared" si="113"/>
        <v>0.35609756097560979</v>
      </c>
      <c r="X241" s="26">
        <f t="shared" si="113"/>
        <v>0.35819430814524045</v>
      </c>
      <c r="Y241" s="26">
        <f t="shared" si="113"/>
        <v>0.36067193675889325</v>
      </c>
      <c r="Z241" s="26">
        <f t="shared" si="113"/>
        <v>0.36166007905138337</v>
      </c>
      <c r="AA241" s="26">
        <f t="shared" si="113"/>
        <v>0.36149312377210213</v>
      </c>
      <c r="AB241" s="26">
        <f t="shared" si="113"/>
        <v>0.362086258776329</v>
      </c>
      <c r="AC241" s="28"/>
      <c r="AD241" s="5"/>
    </row>
    <row r="242" spans="1:30" s="31" customFormat="1" ht="12.95" customHeight="1" thickBot="1" x14ac:dyDescent="0.25">
      <c r="A242" s="137"/>
      <c r="B242" s="134"/>
      <c r="C242" s="34" t="s">
        <v>47</v>
      </c>
      <c r="D242" s="34"/>
      <c r="E242" s="26">
        <f>E238/(SQRT(E238*E238+E239*E239))</f>
        <v>0.93676546918343762</v>
      </c>
      <c r="F242" s="26">
        <f t="shared" ref="F242:AB242" si="114">F238/(SQRT(F238*F238+F239*F239))</f>
        <v>0.93636880179016246</v>
      </c>
      <c r="G242" s="26">
        <f t="shared" si="114"/>
        <v>0.93676190092722489</v>
      </c>
      <c r="H242" s="26">
        <f t="shared" si="114"/>
        <v>0.93758642699138817</v>
      </c>
      <c r="I242" s="26">
        <f t="shared" si="114"/>
        <v>0.93824490442167696</v>
      </c>
      <c r="J242" s="26">
        <f t="shared" si="114"/>
        <v>0.93858765758386231</v>
      </c>
      <c r="K242" s="26">
        <f t="shared" si="114"/>
        <v>0.93724399614644893</v>
      </c>
      <c r="L242" s="26">
        <f t="shared" si="114"/>
        <v>0.93640949247881977</v>
      </c>
      <c r="M242" s="26">
        <f t="shared" si="114"/>
        <v>0.93747950656034928</v>
      </c>
      <c r="N242" s="26">
        <f t="shared" si="114"/>
        <v>0.93716290631265797</v>
      </c>
      <c r="O242" s="26">
        <f t="shared" si="114"/>
        <v>0.93732538592880055</v>
      </c>
      <c r="P242" s="26">
        <f t="shared" si="114"/>
        <v>0.93796007015852068</v>
      </c>
      <c r="Q242" s="26">
        <f t="shared" si="114"/>
        <v>0.9369214206082207</v>
      </c>
      <c r="R242" s="26">
        <f t="shared" si="114"/>
        <v>0.93990292578479206</v>
      </c>
      <c r="S242" s="26">
        <f t="shared" si="114"/>
        <v>0.94088741186872682</v>
      </c>
      <c r="T242" s="26">
        <f t="shared" si="114"/>
        <v>0.94055389969169556</v>
      </c>
      <c r="U242" s="26">
        <f t="shared" si="114"/>
        <v>0.9412555059884502</v>
      </c>
      <c r="V242" s="26">
        <f t="shared" si="114"/>
        <v>0.94138395558966037</v>
      </c>
      <c r="W242" s="26">
        <f t="shared" si="114"/>
        <v>0.94205341043919411</v>
      </c>
      <c r="X242" s="26">
        <f t="shared" si="114"/>
        <v>0.94142797038957071</v>
      </c>
      <c r="Y242" s="26">
        <f t="shared" si="114"/>
        <v>0.94068580311518779</v>
      </c>
      <c r="Z242" s="26">
        <f t="shared" si="114"/>
        <v>0.94038887285561668</v>
      </c>
      <c r="AA242" s="26">
        <f t="shared" si="114"/>
        <v>0.94043907909569269</v>
      </c>
      <c r="AB242" s="26">
        <f t="shared" si="114"/>
        <v>0.94026064488231043</v>
      </c>
      <c r="AC242" s="42"/>
      <c r="AD242" s="5"/>
    </row>
    <row r="243" spans="1:30" ht="12.95" customHeight="1" thickBot="1" x14ac:dyDescent="0.25">
      <c r="A243" s="13" t="s">
        <v>136</v>
      </c>
      <c r="B243" s="14"/>
      <c r="C243" s="14"/>
      <c r="D243" s="14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16"/>
    </row>
    <row r="244" spans="1:30" ht="12.95" customHeight="1" x14ac:dyDescent="0.2">
      <c r="A244" s="127" t="s">
        <v>82</v>
      </c>
      <c r="B244" s="121" t="s">
        <v>77</v>
      </c>
      <c r="C244" s="18" t="s">
        <v>34</v>
      </c>
      <c r="D244" s="18" t="s">
        <v>35</v>
      </c>
      <c r="E244" s="61">
        <v>37</v>
      </c>
      <c r="F244" s="61">
        <v>37</v>
      </c>
      <c r="G244" s="61">
        <v>37</v>
      </c>
      <c r="H244" s="61">
        <v>37</v>
      </c>
      <c r="I244" s="61">
        <v>37</v>
      </c>
      <c r="J244" s="61">
        <v>37</v>
      </c>
      <c r="K244" s="61">
        <v>37</v>
      </c>
      <c r="L244" s="61">
        <v>37</v>
      </c>
      <c r="M244" s="61">
        <v>37</v>
      </c>
      <c r="N244" s="61">
        <v>37</v>
      </c>
      <c r="O244" s="61">
        <v>37</v>
      </c>
      <c r="P244" s="61">
        <v>37</v>
      </c>
      <c r="Q244" s="61">
        <v>37</v>
      </c>
      <c r="R244" s="61">
        <v>37</v>
      </c>
      <c r="S244" s="61">
        <v>37</v>
      </c>
      <c r="T244" s="61">
        <v>37</v>
      </c>
      <c r="U244" s="61">
        <v>37</v>
      </c>
      <c r="V244" s="61">
        <v>37</v>
      </c>
      <c r="W244" s="61">
        <v>37</v>
      </c>
      <c r="X244" s="61">
        <v>37</v>
      </c>
      <c r="Y244" s="61">
        <v>37</v>
      </c>
      <c r="Z244" s="61">
        <v>37</v>
      </c>
      <c r="AA244" s="61">
        <v>37</v>
      </c>
      <c r="AB244" s="61">
        <v>37</v>
      </c>
      <c r="AC244" s="32"/>
    </row>
    <row r="245" spans="1:30" ht="12.95" customHeight="1" x14ac:dyDescent="0.2">
      <c r="A245" s="119"/>
      <c r="B245" s="130"/>
      <c r="C245" s="21" t="s">
        <v>37</v>
      </c>
      <c r="D245" s="21" t="s">
        <v>38</v>
      </c>
      <c r="E245" s="22">
        <f>IF('[1]ПС Малор.'!$E5=0,"-",'[1]ПС Малор.'!$E5/1000)</f>
        <v>2.2599999999999998</v>
      </c>
      <c r="F245" s="22">
        <f>IF('[1]ПС Малор.'!$E6=0,"-",'[1]ПС Малор.'!$E6/1000)</f>
        <v>2.2509999999999999</v>
      </c>
      <c r="G245" s="22">
        <f>IF('[1]ПС Малор.'!$E7=0,"-",'[1]ПС Малор.'!$E7/1000)</f>
        <v>2.2509999999999999</v>
      </c>
      <c r="H245" s="22">
        <f>IF('[1]ПС Малор.'!$E8=0,"-",'[1]ПС Малор.'!$E8/1000)</f>
        <v>2.282</v>
      </c>
      <c r="I245" s="22">
        <f>IF('[1]ПС Малор.'!$E9=0,"-",'[1]ПС Малор.'!$E9/1000)</f>
        <v>2.258</v>
      </c>
      <c r="J245" s="22">
        <f>IF('[1]ПС Малор.'!$E10=0,"-",'[1]ПС Малор.'!$E10/1000)</f>
        <v>1.9870000000000001</v>
      </c>
      <c r="K245" s="22">
        <f>IF('[1]ПС Малор.'!$E11=0,"-",'[1]ПС Малор.'!$E11/1000)</f>
        <v>1.9790000000000001</v>
      </c>
      <c r="L245" s="22">
        <f>IF('[1]ПС Малор.'!$E12=0,"-",'[1]ПС Малор.'!$E12/1000)</f>
        <v>1.956</v>
      </c>
      <c r="M245" s="22">
        <f>IF('[1]ПС Малор.'!$E13=0,"-",'[1]ПС Малор.'!$E13/1000)</f>
        <v>1.96</v>
      </c>
      <c r="N245" s="22">
        <f>IF('[1]ПС Малор.'!$E14=0,"-",'[1]ПС Малор.'!$E14/1000)</f>
        <v>1.9450000000000001</v>
      </c>
      <c r="O245" s="22">
        <f>IF('[1]ПС Малор.'!$E15=0,"-",'[1]ПС Малор.'!$E15/1000)</f>
        <v>1.9390000000000001</v>
      </c>
      <c r="P245" s="22">
        <f>IF('[1]ПС Малор.'!$E16=0,"-",'[1]ПС Малор.'!$E16/1000)</f>
        <v>1.9710000000000001</v>
      </c>
      <c r="Q245" s="22">
        <f>IF('[1]ПС Малор.'!$E17=0,"-",'[1]ПС Малор.'!$E17/1000)</f>
        <v>1.9710000000000001</v>
      </c>
      <c r="R245" s="22">
        <f>IF('[1]ПС Малор.'!$E18=0,"-",'[1]ПС Малор.'!$E18/1000)</f>
        <v>2.0329999999999999</v>
      </c>
      <c r="S245" s="22">
        <f>IF('[1]ПС Малор.'!$E19=0,"-",'[1]ПС Малор.'!$E19/1000)</f>
        <v>2.246</v>
      </c>
      <c r="T245" s="22">
        <f>IF('[1]ПС Малор.'!$E20=0,"-",'[1]ПС Малор.'!$E20/1000)</f>
        <v>2.359</v>
      </c>
      <c r="U245" s="22">
        <f>IF('[1]ПС Малор.'!$E21=0,"-",'[1]ПС Малор.'!$E21/1000)</f>
        <v>2.6739999999999999</v>
      </c>
      <c r="V245" s="22">
        <f>IF('[1]ПС Малор.'!$E22=0,"-",'[1]ПС Малор.'!$E22/1000)</f>
        <v>2.6789999999999998</v>
      </c>
      <c r="W245" s="22">
        <f>IF('[1]ПС Малор.'!$E23=0,"-",'[1]ПС Малор.'!$E23/1000)</f>
        <v>2.6139999999999999</v>
      </c>
      <c r="X245" s="22">
        <f>IF('[1]ПС Малор.'!$E24=0,"-",'[1]ПС Малор.'!$E24/1000)</f>
        <v>2.601</v>
      </c>
      <c r="Y245" s="22">
        <f>IF('[1]ПС Малор.'!$E25=0,"-",'[1]ПС Малор.'!$E25/1000)</f>
        <v>2.613</v>
      </c>
      <c r="Z245" s="22">
        <f>IF('[1]ПС Малор.'!$E26=0,"-",'[1]ПС Малор.'!$E26/1000)</f>
        <v>2.3530000000000002</v>
      </c>
      <c r="AA245" s="22">
        <f>IF('[1]ПС Малор.'!$E27=0,"-",'[1]ПС Малор.'!$E27/1000)</f>
        <v>2.33</v>
      </c>
      <c r="AB245" s="22">
        <f>IF('[1]ПС Малор.'!$E28=0,"-",'[1]ПС Малор.'!$E28/1000)</f>
        <v>2.3149999999999999</v>
      </c>
      <c r="AC245" s="23"/>
    </row>
    <row r="246" spans="1:30" ht="12.95" customHeight="1" x14ac:dyDescent="0.2">
      <c r="A246" s="119"/>
      <c r="B246" s="130"/>
      <c r="C246" s="21" t="s">
        <v>40</v>
      </c>
      <c r="D246" s="21" t="s">
        <v>41</v>
      </c>
      <c r="E246" s="22">
        <f>'[1]ПС Малор.'!$E96/1000</f>
        <v>0.39200000000000002</v>
      </c>
      <c r="F246" s="22">
        <f>'[1]ПС Малор.'!$E97/1000</f>
        <v>0.39</v>
      </c>
      <c r="G246" s="22">
        <f>'[1]ПС Малор.'!$E98/1000</f>
        <v>0.38900000000000001</v>
      </c>
      <c r="H246" s="22">
        <f>'[1]ПС Малор.'!$E99/1000</f>
        <v>0.39200000000000002</v>
      </c>
      <c r="I246" s="22">
        <f>'[1]ПС Малор.'!$E100/1000</f>
        <v>0.39200000000000002</v>
      </c>
      <c r="J246" s="22">
        <f>'[1]ПС Малор.'!$E101/1000</f>
        <v>0.432</v>
      </c>
      <c r="K246" s="22">
        <f>'[1]ПС Малор.'!$E102/1000</f>
        <v>0.438</v>
      </c>
      <c r="L246" s="22">
        <f>'[1]ПС Малор.'!$E103/1000</f>
        <v>0.40699999999999997</v>
      </c>
      <c r="M246" s="22">
        <f>'[1]ПС Малор.'!$E104/1000</f>
        <v>0.38100000000000001</v>
      </c>
      <c r="N246" s="22">
        <f>'[1]ПС Малор.'!$E105/1000</f>
        <v>0.34899999999999998</v>
      </c>
      <c r="O246" s="22">
        <f>'[1]ПС Малор.'!$E106/1000</f>
        <v>0.40799999999999997</v>
      </c>
      <c r="P246" s="22">
        <f>'[1]ПС Малор.'!$E107/1000</f>
        <v>0.437</v>
      </c>
      <c r="Q246" s="22">
        <f>'[1]ПС Малор.'!$E108/1000</f>
        <v>0.438</v>
      </c>
      <c r="R246" s="22">
        <f>'[1]ПС Малор.'!$E109/1000</f>
        <v>0.439</v>
      </c>
      <c r="S246" s="22">
        <f>'[1]ПС Малор.'!$E110/1000</f>
        <v>0.44900000000000001</v>
      </c>
      <c r="T246" s="22">
        <f>'[1]ПС Малор.'!$E111/1000</f>
        <v>0.433</v>
      </c>
      <c r="U246" s="22">
        <f>'[1]ПС Малор.'!$E112/1000</f>
        <v>0.42</v>
      </c>
      <c r="V246" s="22">
        <f>'[1]ПС Малор.'!$E113/1000</f>
        <v>0.41699999999999998</v>
      </c>
      <c r="W246" s="22">
        <f>'[1]ПС Малор.'!$E114/1000</f>
        <v>0.41299999999999998</v>
      </c>
      <c r="X246" s="22">
        <f>'[1]ПС Малор.'!$E115/1000</f>
        <v>0.41399999999999998</v>
      </c>
      <c r="Y246" s="22">
        <f>'[1]ПС Малор.'!$E116/1000</f>
        <v>0.41699999999999998</v>
      </c>
      <c r="Z246" s="22">
        <f>'[1]ПС Малор.'!$E117/1000</f>
        <v>0.39100000000000001</v>
      </c>
      <c r="AA246" s="22">
        <f>'[1]ПС Малор.'!$E118/1000</f>
        <v>0.38800000000000001</v>
      </c>
      <c r="AB246" s="22">
        <f>'[1]ПС Малор.'!$E119/1000</f>
        <v>0.38800000000000001</v>
      </c>
      <c r="AC246" s="23"/>
    </row>
    <row r="247" spans="1:30" ht="12.95" customHeight="1" x14ac:dyDescent="0.2">
      <c r="A247" s="119"/>
      <c r="B247" s="130"/>
      <c r="C247" s="21" t="s">
        <v>43</v>
      </c>
      <c r="D247" s="21" t="s">
        <v>44</v>
      </c>
      <c r="E247" s="24">
        <f>ROUND(1000*SQRT(E245*E245+E246*E246)/(SQRT(3)*E244),1)</f>
        <v>35.799999999999997</v>
      </c>
      <c r="F247" s="24">
        <f t="shared" ref="F247:AB247" si="115">ROUND(1000*SQRT(F245*F245+F246*F246)/(SQRT(3)*F244),1)</f>
        <v>35.6</v>
      </c>
      <c r="G247" s="24">
        <f t="shared" si="115"/>
        <v>35.6</v>
      </c>
      <c r="H247" s="24">
        <f t="shared" si="115"/>
        <v>36.1</v>
      </c>
      <c r="I247" s="24">
        <f t="shared" si="115"/>
        <v>35.799999999999997</v>
      </c>
      <c r="J247" s="24">
        <f t="shared" si="115"/>
        <v>31.7</v>
      </c>
      <c r="K247" s="24">
        <f t="shared" si="115"/>
        <v>31.6</v>
      </c>
      <c r="L247" s="24">
        <f t="shared" si="115"/>
        <v>31.2</v>
      </c>
      <c r="M247" s="24">
        <f t="shared" si="115"/>
        <v>31.2</v>
      </c>
      <c r="N247" s="24">
        <f t="shared" si="115"/>
        <v>30.8</v>
      </c>
      <c r="O247" s="24">
        <f t="shared" si="115"/>
        <v>30.9</v>
      </c>
      <c r="P247" s="24">
        <f t="shared" si="115"/>
        <v>31.5</v>
      </c>
      <c r="Q247" s="24">
        <f t="shared" si="115"/>
        <v>31.5</v>
      </c>
      <c r="R247" s="24">
        <f t="shared" si="115"/>
        <v>32.5</v>
      </c>
      <c r="S247" s="24">
        <f t="shared" si="115"/>
        <v>35.700000000000003</v>
      </c>
      <c r="T247" s="24">
        <f t="shared" si="115"/>
        <v>37.4</v>
      </c>
      <c r="U247" s="24">
        <f t="shared" si="115"/>
        <v>42.2</v>
      </c>
      <c r="V247" s="24">
        <f t="shared" si="115"/>
        <v>42.3</v>
      </c>
      <c r="W247" s="24">
        <f t="shared" si="115"/>
        <v>41.3</v>
      </c>
      <c r="X247" s="24">
        <f t="shared" si="115"/>
        <v>41.1</v>
      </c>
      <c r="Y247" s="24">
        <f t="shared" si="115"/>
        <v>41.3</v>
      </c>
      <c r="Z247" s="24">
        <f t="shared" si="115"/>
        <v>37.200000000000003</v>
      </c>
      <c r="AA247" s="24">
        <f t="shared" si="115"/>
        <v>36.9</v>
      </c>
      <c r="AB247" s="24">
        <f t="shared" si="115"/>
        <v>36.6</v>
      </c>
      <c r="AC247" s="23"/>
    </row>
    <row r="248" spans="1:30" s="31" customFormat="1" ht="12.95" customHeight="1" x14ac:dyDescent="0.2">
      <c r="A248" s="119"/>
      <c r="B248" s="130"/>
      <c r="C248" s="25" t="s">
        <v>46</v>
      </c>
      <c r="D248" s="25"/>
      <c r="E248" s="26">
        <f>E246/E245</f>
        <v>0.17345132743362834</v>
      </c>
      <c r="F248" s="26">
        <f t="shared" ref="F248:AB248" si="116">F246/F245</f>
        <v>0.17325633051976902</v>
      </c>
      <c r="G248" s="26">
        <f t="shared" si="116"/>
        <v>0.17281208351843627</v>
      </c>
      <c r="H248" s="26">
        <f t="shared" si="116"/>
        <v>0.17177914110429449</v>
      </c>
      <c r="I248" s="26">
        <f t="shared" si="116"/>
        <v>0.17360496014171833</v>
      </c>
      <c r="J248" s="26">
        <f t="shared" si="116"/>
        <v>0.21741318570709611</v>
      </c>
      <c r="K248" s="26">
        <f t="shared" si="116"/>
        <v>0.22132390096008084</v>
      </c>
      <c r="L248" s="26">
        <f t="shared" si="116"/>
        <v>0.20807770961145194</v>
      </c>
      <c r="M248" s="26">
        <f t="shared" si="116"/>
        <v>0.19438775510204082</v>
      </c>
      <c r="N248" s="26">
        <f t="shared" si="116"/>
        <v>0.17943444730077118</v>
      </c>
      <c r="O248" s="26">
        <f t="shared" si="116"/>
        <v>0.21041774110366165</v>
      </c>
      <c r="P248" s="26">
        <f t="shared" si="116"/>
        <v>0.22171486555048198</v>
      </c>
      <c r="Q248" s="26">
        <f t="shared" si="116"/>
        <v>0.22222222222222221</v>
      </c>
      <c r="R248" s="26">
        <f t="shared" si="116"/>
        <v>0.21593703885882934</v>
      </c>
      <c r="S248" s="26">
        <f t="shared" si="116"/>
        <v>0.19991095280498664</v>
      </c>
      <c r="T248" s="26">
        <f t="shared" si="116"/>
        <v>0.18355235269181858</v>
      </c>
      <c r="U248" s="26">
        <f t="shared" si="116"/>
        <v>0.15706806282722513</v>
      </c>
      <c r="V248" s="26">
        <f t="shared" si="116"/>
        <v>0.15565509518477044</v>
      </c>
      <c r="W248" s="26">
        <f t="shared" si="116"/>
        <v>0.15799540933435349</v>
      </c>
      <c r="X248" s="26">
        <f t="shared" si="116"/>
        <v>0.15916955017301038</v>
      </c>
      <c r="Y248" s="26">
        <f t="shared" si="116"/>
        <v>0.15958668197474166</v>
      </c>
      <c r="Z248" s="26">
        <f t="shared" si="116"/>
        <v>0.16617084572885676</v>
      </c>
      <c r="AA248" s="26">
        <f t="shared" si="116"/>
        <v>0.16652360515021458</v>
      </c>
      <c r="AB248" s="26">
        <f t="shared" si="116"/>
        <v>0.1676025917926566</v>
      </c>
      <c r="AC248" s="28"/>
      <c r="AD248" s="5"/>
    </row>
    <row r="249" spans="1:30" s="31" customFormat="1" ht="12.95" customHeight="1" x14ac:dyDescent="0.2">
      <c r="A249" s="120"/>
      <c r="B249" s="131"/>
      <c r="C249" s="44" t="s">
        <v>47</v>
      </c>
      <c r="D249" s="44"/>
      <c r="E249" s="26">
        <f>E245/(SQRT(E245*E245+E246*E246))</f>
        <v>0.98528845028852585</v>
      </c>
      <c r="F249" s="26">
        <f t="shared" ref="F249:AB249" si="117">F245/(SQRT(F245*F245+F246*F246))</f>
        <v>0.98532078527852507</v>
      </c>
      <c r="G249" s="26">
        <f t="shared" si="117"/>
        <v>0.98539432771688173</v>
      </c>
      <c r="H249" s="26">
        <f t="shared" si="117"/>
        <v>0.98556465848160635</v>
      </c>
      <c r="I249" s="26">
        <f t="shared" si="117"/>
        <v>0.98526295106690931</v>
      </c>
      <c r="J249" s="26">
        <f t="shared" si="117"/>
        <v>0.97717192523884611</v>
      </c>
      <c r="K249" s="26">
        <f t="shared" si="117"/>
        <v>0.9763724403672881</v>
      </c>
      <c r="L249" s="26">
        <f t="shared" si="117"/>
        <v>0.97903035974980102</v>
      </c>
      <c r="M249" s="26">
        <f t="shared" si="117"/>
        <v>0.98162581439435814</v>
      </c>
      <c r="N249" s="26">
        <f t="shared" si="117"/>
        <v>0.98428023092404293</v>
      </c>
      <c r="O249" s="26">
        <f t="shared" si="117"/>
        <v>0.97857119840504303</v>
      </c>
      <c r="P249" s="26">
        <f t="shared" si="117"/>
        <v>0.97629183909162376</v>
      </c>
      <c r="Q249" s="26">
        <f t="shared" si="117"/>
        <v>0.97618706018395274</v>
      </c>
      <c r="R249" s="26">
        <f t="shared" si="117"/>
        <v>0.97747049824993137</v>
      </c>
      <c r="S249" s="26">
        <f t="shared" si="117"/>
        <v>0.98059746429901273</v>
      </c>
      <c r="T249" s="26">
        <f t="shared" si="117"/>
        <v>0.98356832580115494</v>
      </c>
      <c r="U249" s="26">
        <f t="shared" si="117"/>
        <v>0.98788845400154213</v>
      </c>
      <c r="V249" s="26">
        <f t="shared" si="117"/>
        <v>0.9881015260498508</v>
      </c>
      <c r="W249" s="26">
        <f t="shared" si="117"/>
        <v>0.98774764158063222</v>
      </c>
      <c r="X249" s="26">
        <f t="shared" si="117"/>
        <v>0.98756825288202099</v>
      </c>
      <c r="Y249" s="26">
        <f t="shared" si="117"/>
        <v>0.98750422618253897</v>
      </c>
      <c r="Z249" s="26">
        <f t="shared" si="117"/>
        <v>0.98647312482089133</v>
      </c>
      <c r="AA249" s="26">
        <f t="shared" si="117"/>
        <v>0.98641679832178386</v>
      </c>
      <c r="AB249" s="26">
        <f t="shared" si="117"/>
        <v>0.98624383112883196</v>
      </c>
      <c r="AC249" s="28"/>
      <c r="AD249" s="5"/>
    </row>
    <row r="250" spans="1:30" ht="12.95" customHeight="1" x14ac:dyDescent="0.2">
      <c r="A250" s="127" t="s">
        <v>80</v>
      </c>
      <c r="B250" s="121" t="s">
        <v>137</v>
      </c>
      <c r="C250" s="21" t="s">
        <v>34</v>
      </c>
      <c r="D250" s="21" t="s">
        <v>35</v>
      </c>
      <c r="E250" s="19">
        <v>37</v>
      </c>
      <c r="F250" s="19">
        <v>37</v>
      </c>
      <c r="G250" s="19">
        <v>37</v>
      </c>
      <c r="H250" s="19">
        <v>37</v>
      </c>
      <c r="I250" s="19">
        <v>37</v>
      </c>
      <c r="J250" s="19">
        <v>37</v>
      </c>
      <c r="K250" s="19">
        <v>37</v>
      </c>
      <c r="L250" s="19">
        <v>37</v>
      </c>
      <c r="M250" s="19">
        <v>37</v>
      </c>
      <c r="N250" s="19">
        <v>37</v>
      </c>
      <c r="O250" s="19">
        <v>37</v>
      </c>
      <c r="P250" s="19">
        <v>37</v>
      </c>
      <c r="Q250" s="19">
        <v>37</v>
      </c>
      <c r="R250" s="19">
        <v>37</v>
      </c>
      <c r="S250" s="19">
        <v>37</v>
      </c>
      <c r="T250" s="19">
        <v>37</v>
      </c>
      <c r="U250" s="19">
        <v>37</v>
      </c>
      <c r="V250" s="19">
        <v>37</v>
      </c>
      <c r="W250" s="19">
        <v>37</v>
      </c>
      <c r="X250" s="19">
        <v>37</v>
      </c>
      <c r="Y250" s="19">
        <v>37</v>
      </c>
      <c r="Z250" s="19">
        <v>37</v>
      </c>
      <c r="AA250" s="19">
        <v>37</v>
      </c>
      <c r="AB250" s="19">
        <v>37</v>
      </c>
      <c r="AC250" s="32"/>
    </row>
    <row r="251" spans="1:30" ht="12.95" customHeight="1" x14ac:dyDescent="0.2">
      <c r="A251" s="119"/>
      <c r="B251" s="130"/>
      <c r="C251" s="21" t="s">
        <v>37</v>
      </c>
      <c r="D251" s="21" t="s">
        <v>38</v>
      </c>
      <c r="E251" s="22">
        <f>IF('[1]ПС Малор.'!$F5=0,"-",'[1]ПС Малор.'!$F5/1000)</f>
        <v>9.8620000000000001</v>
      </c>
      <c r="F251" s="22">
        <f>IF('[1]ПС Малор.'!$F6=0,"-",'[1]ПС Малор.'!$F6/1000)</f>
        <v>9.875</v>
      </c>
      <c r="G251" s="22">
        <f>IF('[1]ПС Малор.'!$F7=0,"-",'[1]ПС Малор.'!$F7/1000)</f>
        <v>9.8870000000000005</v>
      </c>
      <c r="H251" s="22">
        <f>IF('[1]ПС Малор.'!$F8=0,"-",'[1]ПС Малор.'!$F8/1000)</f>
        <v>9.8729999999999993</v>
      </c>
      <c r="I251" s="22">
        <f>IF('[1]ПС Малор.'!$F9=0,"-",'[1]ПС Малор.'!$F9/1000)</f>
        <v>9.9510000000000005</v>
      </c>
      <c r="J251" s="22">
        <f>IF('[1]ПС Малор.'!$F10=0,"-",'[1]ПС Малор.'!$F10/1000)</f>
        <v>10.016</v>
      </c>
      <c r="K251" s="22">
        <f>IF('[1]ПС Малор.'!$F11=0,"-",'[1]ПС Малор.'!$F11/1000)</f>
        <v>10.01</v>
      </c>
      <c r="L251" s="22">
        <f>IF('[1]ПС Малор.'!$F12=0,"-",'[1]ПС Малор.'!$F12/1000)</f>
        <v>10.012</v>
      </c>
      <c r="M251" s="22">
        <f>IF('[1]ПС Малор.'!$F13=0,"-",'[1]ПС Малор.'!$F13/1000)</f>
        <v>10.01</v>
      </c>
      <c r="N251" s="22">
        <f>IF('[1]ПС Малор.'!$F14=0,"-",'[1]ПС Малор.'!$F14/1000)</f>
        <v>10.01</v>
      </c>
      <c r="O251" s="22">
        <f>IF('[1]ПС Малор.'!$F15=0,"-",'[1]ПС Малор.'!$F15/1000)</f>
        <v>10.01</v>
      </c>
      <c r="P251" s="22">
        <f>IF('[1]ПС Малор.'!$F16=0,"-",'[1]ПС Малор.'!$F16/1000)</f>
        <v>9.8819999999999997</v>
      </c>
      <c r="Q251" s="22">
        <f>IF('[1]ПС Малор.'!$F17=0,"-",'[1]ПС Малор.'!$F17/1000)</f>
        <v>9.766</v>
      </c>
      <c r="R251" s="22">
        <f>IF('[1]ПС Малор.'!$F18=0,"-",'[1]ПС Малор.'!$F18/1000)</f>
        <v>9.8420000000000005</v>
      </c>
      <c r="S251" s="22">
        <f>IF('[1]ПС Малор.'!$F19=0,"-",'[1]ПС Малор.'!$F19/1000)</f>
        <v>9.923</v>
      </c>
      <c r="T251" s="22">
        <f>IF('[1]ПС Малор.'!$F20=0,"-",'[1]ПС Малор.'!$F20/1000)</f>
        <v>9.9570000000000007</v>
      </c>
      <c r="U251" s="22">
        <f>IF('[1]ПС Малор.'!$F21=0,"-",'[1]ПС Малор.'!$F21/1000)</f>
        <v>9.9179999999999993</v>
      </c>
      <c r="V251" s="22">
        <f>IF('[1]ПС Малор.'!$F22=0,"-",'[1]ПС Малор.'!$F22/1000)</f>
        <v>9.9090000000000007</v>
      </c>
      <c r="W251" s="22">
        <f>IF('[1]ПС Малор.'!$F23=0,"-",'[1]ПС Малор.'!$F23/1000)</f>
        <v>9.8840000000000003</v>
      </c>
      <c r="X251" s="22">
        <f>IF('[1]ПС Малор.'!$F24=0,"-",'[1]ПС Малор.'!$F24/1000)</f>
        <v>9.859</v>
      </c>
      <c r="Y251" s="22">
        <f>IF('[1]ПС Малор.'!$F25=0,"-",'[1]ПС Малор.'!$F25/1000)</f>
        <v>9.8279999999999994</v>
      </c>
      <c r="Z251" s="22">
        <f>IF('[1]ПС Малор.'!$F26=0,"-",'[1]ПС Малор.'!$F26/1000)</f>
        <v>9.7910000000000004</v>
      </c>
      <c r="AA251" s="22">
        <f>IF('[1]ПС Малор.'!$F27=0,"-",'[1]ПС Малор.'!$F27/1000)</f>
        <v>9.7859999999999996</v>
      </c>
      <c r="AB251" s="22">
        <f>IF('[1]ПС Малор.'!$F28=0,"-",'[1]ПС Малор.'!$F28/1000)</f>
        <v>9.7639999999999993</v>
      </c>
      <c r="AC251" s="23"/>
    </row>
    <row r="252" spans="1:30" ht="12.95" customHeight="1" x14ac:dyDescent="0.2">
      <c r="A252" s="119"/>
      <c r="B252" s="130"/>
      <c r="C252" s="21" t="s">
        <v>40</v>
      </c>
      <c r="D252" s="21" t="s">
        <v>41</v>
      </c>
      <c r="E252" s="22">
        <f>IF('[1]ПС Малор.'!$F37=0,"-",'[1]ПС Малор.'!$F37/1000)</f>
        <v>1.6180000000000001</v>
      </c>
      <c r="F252" s="22">
        <f>IF('[1]ПС Малор.'!$F38=0,"-",'[1]ПС Малор.'!$F38/1000)</f>
        <v>1.6180000000000001</v>
      </c>
      <c r="G252" s="22">
        <f>IF('[1]ПС Малор.'!$F39=0,"-",'[1]ПС Малор.'!$F39/1000)</f>
        <v>1.6240000000000001</v>
      </c>
      <c r="H252" s="22">
        <f>IF('[1]ПС Малор.'!$F40=0,"-",'[1]ПС Малор.'!$F40/1000)</f>
        <v>1.61</v>
      </c>
      <c r="I252" s="22">
        <f>IF('[1]ПС Малор.'!$F41=0,"-",'[1]ПС Малор.'!$F41/1000)</f>
        <v>1.63</v>
      </c>
      <c r="J252" s="22">
        <f>IF('[1]ПС Малор.'!$F42=0,"-",'[1]ПС Малор.'!$F42/1000)</f>
        <v>1.641</v>
      </c>
      <c r="K252" s="22">
        <f>IF('[1]ПС Малор.'!$F43=0,"-",'[1]ПС Малор.'!$F43/1000)</f>
        <v>1.635</v>
      </c>
      <c r="L252" s="22">
        <f>IF('[1]ПС Малор.'!$F44=0,"-",'[1]ПС Малор.'!$F44/1000)</f>
        <v>1.6379999999999999</v>
      </c>
      <c r="M252" s="22">
        <f>IF('[1]ПС Малор.'!$F45=0,"-",'[1]ПС Малор.'!$F45/1000)</f>
        <v>1.6519999999999999</v>
      </c>
      <c r="N252" s="22">
        <f>IF('[1]ПС Малор.'!$F46=0,"-",'[1]ПС Малор.'!$F46/1000)</f>
        <v>1.6579999999999999</v>
      </c>
      <c r="O252" s="22">
        <f>IF('[1]ПС Малор.'!$F47=0,"-",'[1]ПС Малор.'!$F47/1000)</f>
        <v>1.66</v>
      </c>
      <c r="P252" s="22">
        <f>IF('[1]ПС Малор.'!$F48=0,"-",'[1]ПС Малор.'!$F48/1000)</f>
        <v>1.6319999999999999</v>
      </c>
      <c r="Q252" s="22">
        <f>IF('[1]ПС Малор.'!$F49=0,"-",'[1]ПС Малор.'!$F49/1000)</f>
        <v>1.599</v>
      </c>
      <c r="R252" s="22">
        <f>IF('[1]ПС Малор.'!$F50=0,"-",'[1]ПС Малор.'!$F50/1000)</f>
        <v>1.619</v>
      </c>
      <c r="S252" s="22">
        <f>IF('[1]ПС Малор.'!$F51=0,"-",'[1]ПС Малор.'!$F51/1000)</f>
        <v>1.6379999999999999</v>
      </c>
      <c r="T252" s="22">
        <f>IF('[1]ПС Малор.'!$F52=0,"-",'[1]ПС Малор.'!$F52/1000)</f>
        <v>1.6519999999999999</v>
      </c>
      <c r="U252" s="22">
        <f>IF('[1]ПС Малор.'!$F53=0,"-",'[1]ПС Малор.'!$F53/1000)</f>
        <v>1.6319999999999999</v>
      </c>
      <c r="V252" s="22">
        <f>IF('[1]ПС Малор.'!$F54=0,"-",'[1]ПС Малор.'!$F54/1000)</f>
        <v>1.6240000000000001</v>
      </c>
      <c r="W252" s="22">
        <f>IF('[1]ПС Малор.'!$F55=0,"-",'[1]ПС Малор.'!$F55/1000)</f>
        <v>1.6180000000000001</v>
      </c>
      <c r="X252" s="22">
        <f>IF('[1]ПС Малор.'!$F56=0,"-",'[1]ПС Малор.'!$F56/1000)</f>
        <v>1.6160000000000001</v>
      </c>
      <c r="Y252" s="22">
        <f>IF('[1]ПС Малор.'!$F57=0,"-",'[1]ПС Малор.'!$F57/1000)</f>
        <v>1.613</v>
      </c>
      <c r="Z252" s="22">
        <f>IF('[1]ПС Малор.'!$F58=0,"-",'[1]ПС Малор.'!$F58/1000)</f>
        <v>1.6040000000000001</v>
      </c>
      <c r="AA252" s="22">
        <f>IF('[1]ПС Малор.'!$F59=0,"-",'[1]ПС Малор.'!$F59/1000)</f>
        <v>1.593</v>
      </c>
      <c r="AB252" s="22">
        <f>IF('[1]ПС Малор.'!$F60=0,"-",'[1]ПС Малор.'!$F60/1000)</f>
        <v>1.5960000000000001</v>
      </c>
      <c r="AC252" s="23"/>
    </row>
    <row r="253" spans="1:30" ht="12.95" customHeight="1" x14ac:dyDescent="0.2">
      <c r="A253" s="119"/>
      <c r="B253" s="130"/>
      <c r="C253" s="21" t="s">
        <v>43</v>
      </c>
      <c r="D253" s="21" t="s">
        <v>44</v>
      </c>
      <c r="E253" s="24">
        <f>ROUND(1000*SQRT(E251*E251+E252*E252)/(SQRT(3)*E250),1)</f>
        <v>155.9</v>
      </c>
      <c r="F253" s="24">
        <f t="shared" ref="F253:AB253" si="118">ROUND(1000*SQRT(F251*F251+F252*F252)/(SQRT(3)*F250),1)</f>
        <v>156.1</v>
      </c>
      <c r="G253" s="24">
        <f t="shared" si="118"/>
        <v>156.30000000000001</v>
      </c>
      <c r="H253" s="24">
        <f t="shared" si="118"/>
        <v>156.1</v>
      </c>
      <c r="I253" s="24">
        <f t="shared" si="118"/>
        <v>157.30000000000001</v>
      </c>
      <c r="J253" s="24">
        <f t="shared" si="118"/>
        <v>158.4</v>
      </c>
      <c r="K253" s="24">
        <f t="shared" si="118"/>
        <v>158.30000000000001</v>
      </c>
      <c r="L253" s="24">
        <f t="shared" si="118"/>
        <v>158.30000000000001</v>
      </c>
      <c r="M253" s="24">
        <f t="shared" si="118"/>
        <v>158.30000000000001</v>
      </c>
      <c r="N253" s="24">
        <f t="shared" si="118"/>
        <v>158.30000000000001</v>
      </c>
      <c r="O253" s="24">
        <f t="shared" si="118"/>
        <v>158.30000000000001</v>
      </c>
      <c r="P253" s="24">
        <f t="shared" si="118"/>
        <v>156.30000000000001</v>
      </c>
      <c r="Q253" s="24">
        <f t="shared" si="118"/>
        <v>154.4</v>
      </c>
      <c r="R253" s="24">
        <f t="shared" si="118"/>
        <v>155.6</v>
      </c>
      <c r="S253" s="24">
        <f t="shared" si="118"/>
        <v>156.9</v>
      </c>
      <c r="T253" s="24">
        <f t="shared" si="118"/>
        <v>157.5</v>
      </c>
      <c r="U253" s="24">
        <f t="shared" si="118"/>
        <v>156.80000000000001</v>
      </c>
      <c r="V253" s="24">
        <f t="shared" si="118"/>
        <v>156.69999999999999</v>
      </c>
      <c r="W253" s="24">
        <f t="shared" si="118"/>
        <v>156.30000000000001</v>
      </c>
      <c r="X253" s="24">
        <f t="shared" si="118"/>
        <v>155.9</v>
      </c>
      <c r="Y253" s="24">
        <f t="shared" si="118"/>
        <v>155.4</v>
      </c>
      <c r="Z253" s="24">
        <f t="shared" si="118"/>
        <v>154.80000000000001</v>
      </c>
      <c r="AA253" s="24">
        <f t="shared" si="118"/>
        <v>154.69999999999999</v>
      </c>
      <c r="AB253" s="24">
        <f t="shared" si="118"/>
        <v>154.4</v>
      </c>
      <c r="AC253" s="23"/>
    </row>
    <row r="254" spans="1:30" s="31" customFormat="1" ht="12.95" customHeight="1" x14ac:dyDescent="0.2">
      <c r="A254" s="119"/>
      <c r="B254" s="130"/>
      <c r="C254" s="25" t="s">
        <v>46</v>
      </c>
      <c r="D254" s="25"/>
      <c r="E254" s="26">
        <f>E252/E251</f>
        <v>0.16406408436422634</v>
      </c>
      <c r="F254" s="26">
        <f t="shared" ref="F254:AB254" si="119">F252/F251</f>
        <v>0.1638481012658228</v>
      </c>
      <c r="G254" s="26">
        <f t="shared" si="119"/>
        <v>0.16425609386062506</v>
      </c>
      <c r="H254" s="26">
        <f t="shared" si="119"/>
        <v>0.16307100172186775</v>
      </c>
      <c r="I254" s="26">
        <f t="shared" si="119"/>
        <v>0.16380263290121594</v>
      </c>
      <c r="J254" s="26">
        <f t="shared" si="119"/>
        <v>0.16383785942492013</v>
      </c>
      <c r="K254" s="26">
        <f t="shared" si="119"/>
        <v>0.16333666333666333</v>
      </c>
      <c r="L254" s="26">
        <f t="shared" si="119"/>
        <v>0.16360367558929284</v>
      </c>
      <c r="M254" s="26">
        <f t="shared" si="119"/>
        <v>0.16503496503496504</v>
      </c>
      <c r="N254" s="26">
        <f t="shared" si="119"/>
        <v>0.16563436563436562</v>
      </c>
      <c r="O254" s="26">
        <f t="shared" si="119"/>
        <v>0.16583416583416583</v>
      </c>
      <c r="P254" s="26">
        <f t="shared" si="119"/>
        <v>0.16514875531268974</v>
      </c>
      <c r="Q254" s="26">
        <f t="shared" si="119"/>
        <v>0.16373131271759164</v>
      </c>
      <c r="R254" s="26">
        <f t="shared" si="119"/>
        <v>0.16449908555171713</v>
      </c>
      <c r="S254" s="26">
        <f t="shared" si="119"/>
        <v>0.16507104706238032</v>
      </c>
      <c r="T254" s="26">
        <f t="shared" si="119"/>
        <v>0.16591342773927889</v>
      </c>
      <c r="U254" s="26">
        <f t="shared" si="119"/>
        <v>0.1645493042952208</v>
      </c>
      <c r="V254" s="26">
        <f t="shared" si="119"/>
        <v>0.16389141184781511</v>
      </c>
      <c r="W254" s="26">
        <f t="shared" si="119"/>
        <v>0.16369890732496964</v>
      </c>
      <c r="X254" s="26">
        <f t="shared" si="119"/>
        <v>0.16391114717516991</v>
      </c>
      <c r="Y254" s="26">
        <f t="shared" si="119"/>
        <v>0.16412291412291413</v>
      </c>
      <c r="Z254" s="26">
        <f t="shared" si="119"/>
        <v>0.16382391992646309</v>
      </c>
      <c r="AA254" s="26">
        <f t="shared" si="119"/>
        <v>0.16278356836296751</v>
      </c>
      <c r="AB254" s="26">
        <f t="shared" si="119"/>
        <v>0.16345759934453094</v>
      </c>
      <c r="AC254" s="28"/>
      <c r="AD254" s="5"/>
    </row>
    <row r="255" spans="1:30" s="31" customFormat="1" ht="12.95" customHeight="1" x14ac:dyDescent="0.2">
      <c r="A255" s="120"/>
      <c r="B255" s="131"/>
      <c r="C255" s="44" t="s">
        <v>47</v>
      </c>
      <c r="D255" s="44"/>
      <c r="E255" s="26">
        <f>E251/(SQRT(E251*E251+E252*E252))</f>
        <v>0.98680723116596891</v>
      </c>
      <c r="F255" s="26">
        <f t="shared" ref="F255:AB255" si="120">F251/(SQRT(F251*F251+F252*F252))</f>
        <v>0.98684126154308516</v>
      </c>
      <c r="G255" s="26">
        <f t="shared" si="120"/>
        <v>0.98677694339847832</v>
      </c>
      <c r="H255" s="26">
        <f t="shared" si="120"/>
        <v>0.98696335979639216</v>
      </c>
      <c r="I255" s="26">
        <f t="shared" si="120"/>
        <v>0.98684842029164488</v>
      </c>
      <c r="J255" s="26">
        <f t="shared" si="120"/>
        <v>0.98684287422541905</v>
      </c>
      <c r="K255" s="26">
        <f t="shared" si="120"/>
        <v>0.98692167912175177</v>
      </c>
      <c r="L255" s="26">
        <f t="shared" si="120"/>
        <v>0.98687972350825925</v>
      </c>
      <c r="M255" s="26">
        <f t="shared" si="120"/>
        <v>0.98665374892693747</v>
      </c>
      <c r="N255" s="26">
        <f t="shared" si="120"/>
        <v>0.98655857618906495</v>
      </c>
      <c r="O255" s="26">
        <f t="shared" si="120"/>
        <v>0.98652678140641392</v>
      </c>
      <c r="P255" s="26">
        <f t="shared" si="120"/>
        <v>0.98663570574134407</v>
      </c>
      <c r="Q255" s="26">
        <f t="shared" si="120"/>
        <v>0.98685964558074302</v>
      </c>
      <c r="R255" s="26">
        <f t="shared" si="120"/>
        <v>0.98673856687088701</v>
      </c>
      <c r="S255" s="26">
        <f t="shared" si="120"/>
        <v>0.98664802881003011</v>
      </c>
      <c r="T255" s="26">
        <f t="shared" si="120"/>
        <v>0.98651415846415447</v>
      </c>
      <c r="U255" s="26">
        <f t="shared" si="120"/>
        <v>0.98673062913425702</v>
      </c>
      <c r="V255" s="26">
        <f t="shared" si="120"/>
        <v>0.98683444082302985</v>
      </c>
      <c r="W255" s="26">
        <f t="shared" si="120"/>
        <v>0.98686474447010641</v>
      </c>
      <c r="X255" s="26">
        <f t="shared" si="120"/>
        <v>0.98683133227543862</v>
      </c>
      <c r="Y255" s="26">
        <f t="shared" si="120"/>
        <v>0.98679795476977072</v>
      </c>
      <c r="Z255" s="26">
        <f t="shared" si="120"/>
        <v>0.98684506899238644</v>
      </c>
      <c r="AA255" s="26">
        <f t="shared" si="120"/>
        <v>0.98700838584123995</v>
      </c>
      <c r="AB255" s="26">
        <f t="shared" si="120"/>
        <v>0.98690268428415684</v>
      </c>
      <c r="AC255" s="28"/>
      <c r="AD255" s="5"/>
    </row>
    <row r="256" spans="1:30" ht="12.95" customHeight="1" x14ac:dyDescent="0.2">
      <c r="A256" s="127" t="s">
        <v>76</v>
      </c>
      <c r="B256" s="121" t="s">
        <v>138</v>
      </c>
      <c r="C256" s="21" t="s">
        <v>34</v>
      </c>
      <c r="D256" s="21" t="s">
        <v>35</v>
      </c>
      <c r="E256" s="19">
        <v>40</v>
      </c>
      <c r="F256" s="19">
        <v>40</v>
      </c>
      <c r="G256" s="19">
        <v>40</v>
      </c>
      <c r="H256" s="19">
        <v>38.9</v>
      </c>
      <c r="I256" s="19">
        <v>38.9</v>
      </c>
      <c r="J256" s="19">
        <v>37.700000000000003</v>
      </c>
      <c r="K256" s="19">
        <v>37.700000000000003</v>
      </c>
      <c r="L256" s="19">
        <v>37.700000000000003</v>
      </c>
      <c r="M256" s="19">
        <v>37.700000000000003</v>
      </c>
      <c r="N256" s="19">
        <v>37.700000000000003</v>
      </c>
      <c r="O256" s="19">
        <v>37.700000000000003</v>
      </c>
      <c r="P256" s="19">
        <v>37.700000000000003</v>
      </c>
      <c r="Q256" s="19">
        <v>37.700000000000003</v>
      </c>
      <c r="R256" s="19">
        <v>37.700000000000003</v>
      </c>
      <c r="S256" s="19">
        <v>37.700000000000003</v>
      </c>
      <c r="T256" s="19">
        <v>37.700000000000003</v>
      </c>
      <c r="U256" s="19">
        <v>37.700000000000003</v>
      </c>
      <c r="V256" s="19">
        <v>37.700000000000003</v>
      </c>
      <c r="W256" s="19">
        <v>37.700000000000003</v>
      </c>
      <c r="X256" s="19">
        <v>37.700000000000003</v>
      </c>
      <c r="Y256" s="19">
        <v>37.700000000000003</v>
      </c>
      <c r="Z256" s="19">
        <v>37.700000000000003</v>
      </c>
      <c r="AA256" s="19">
        <v>37.700000000000003</v>
      </c>
      <c r="AB256" s="19">
        <v>37.700000000000003</v>
      </c>
      <c r="AC256" s="32"/>
    </row>
    <row r="257" spans="1:30" ht="12.95" customHeight="1" x14ac:dyDescent="0.2">
      <c r="A257" s="119"/>
      <c r="B257" s="130"/>
      <c r="C257" s="21" t="s">
        <v>37</v>
      </c>
      <c r="D257" s="21" t="s">
        <v>38</v>
      </c>
      <c r="E257" s="22">
        <f>IF('[1]ПС Малор.'!$G5=0,"-",'[1]ПС Малор.'!$G5/1000)</f>
        <v>2.5720000000000001</v>
      </c>
      <c r="F257" s="22">
        <f>IF('[1]ПС Малор.'!$G6=0,"-",'[1]ПС Малор.'!$G6/1000)</f>
        <v>2.609</v>
      </c>
      <c r="G257" s="22">
        <f>IF('[1]ПС Малор.'!$G7=0,"-",'[1]ПС Малор.'!$G7/1000)</f>
        <v>2.6349999999999998</v>
      </c>
      <c r="H257" s="22">
        <f>IF('[1]ПС Малор.'!$G8=0,"-",'[1]ПС Малор.'!$G8/1000)</f>
        <v>2.6339999999999999</v>
      </c>
      <c r="I257" s="22">
        <f>IF('[1]ПС Малор.'!$G9=0,"-",'[1]ПС Малор.'!$G9/1000)</f>
        <v>2.6230000000000002</v>
      </c>
      <c r="J257" s="22">
        <f>IF('[1]ПС Малор.'!$G10=0,"-",'[1]ПС Малор.'!$G10/1000)</f>
        <v>2.75</v>
      </c>
      <c r="K257" s="22">
        <f>IF('[1]ПС Малор.'!$G11=0,"-",'[1]ПС Малор.'!$G11/1000)</f>
        <v>2.7280000000000002</v>
      </c>
      <c r="L257" s="22">
        <f>IF('[1]ПС Малор.'!$G12=0,"-",'[1]ПС Малор.'!$G12/1000)</f>
        <v>2.7469999999999999</v>
      </c>
      <c r="M257" s="22">
        <f>IF('[1]ПС Малор.'!$G13=0,"-",'[1]ПС Малор.'!$G13/1000)</f>
        <v>2.7330000000000001</v>
      </c>
      <c r="N257" s="22">
        <f>IF('[1]ПС Малор.'!$G14=0,"-",'[1]ПС Малор.'!$G14/1000)</f>
        <v>2.7440000000000002</v>
      </c>
      <c r="O257" s="22">
        <f>IF('[1]ПС Малор.'!$G15=0,"-",'[1]ПС Малор.'!$G15/1000)</f>
        <v>2.7429999999999999</v>
      </c>
      <c r="P257" s="22">
        <f>IF('[1]ПС Малор.'!$G16=0,"-",'[1]ПС Малор.'!$G16/1000)</f>
        <v>2.7519999999999998</v>
      </c>
      <c r="Q257" s="22">
        <f>IF('[1]ПС Малор.'!$G17=0,"-",'[1]ПС Малор.'!$G17/1000)</f>
        <v>2.7469999999999999</v>
      </c>
      <c r="R257" s="22">
        <f>IF('[1]ПС Малор.'!$G18=0,"-",'[1]ПС Малор.'!$G18/1000)</f>
        <v>2.7280000000000002</v>
      </c>
      <c r="S257" s="22">
        <f>IF('[1]ПС Малор.'!$G19=0,"-",'[1]ПС Малор.'!$G19/1000)</f>
        <v>2.665</v>
      </c>
      <c r="T257" s="22">
        <f>IF('[1]ПС Малор.'!$G20=0,"-",'[1]ПС Малор.'!$G20/1000)</f>
        <v>2.6829999999999998</v>
      </c>
      <c r="U257" s="22">
        <f>IF('[1]ПС Малор.'!$G21=0,"-",'[1]ПС Малор.'!$G21/1000)</f>
        <v>2.681</v>
      </c>
      <c r="V257" s="22">
        <f>IF('[1]ПС Малор.'!$G22=0,"-",'[1]ПС Малор.'!$G22/1000)</f>
        <v>2.673</v>
      </c>
      <c r="W257" s="22">
        <f>IF('[1]ПС Малор.'!$G23=0,"-",'[1]ПС Малор.'!$G23/1000)</f>
        <v>2.6629999999999998</v>
      </c>
      <c r="X257" s="22">
        <f>IF('[1]ПС Малор.'!$G24=0,"-",'[1]ПС Малор.'!$G24/1000)</f>
        <v>2.657</v>
      </c>
      <c r="Y257" s="22">
        <f>IF('[1]ПС Малор.'!$G25=0,"-",'[1]ПС Малор.'!$G25/1000)</f>
        <v>2.6659999999999999</v>
      </c>
      <c r="Z257" s="22">
        <f>IF('[1]ПС Малор.'!$G26=0,"-",'[1]ПС Малор.'!$G26/1000)</f>
        <v>2.6509999999999998</v>
      </c>
      <c r="AA257" s="22">
        <f>IF('[1]ПС Малор.'!$G27=0,"-",'[1]ПС Малор.'!$G27/1000)</f>
        <v>2.6589999999999998</v>
      </c>
      <c r="AB257" s="22">
        <f>IF('[1]ПС Малор.'!$G28=0,"-",'[1]ПС Малор.'!$G28/1000)</f>
        <v>2.657</v>
      </c>
      <c r="AC257" s="23"/>
    </row>
    <row r="258" spans="1:30" ht="12.95" customHeight="1" x14ac:dyDescent="0.2">
      <c r="A258" s="119"/>
      <c r="B258" s="130"/>
      <c r="C258" s="21" t="s">
        <v>40</v>
      </c>
      <c r="D258" s="21" t="s">
        <v>41</v>
      </c>
      <c r="E258" s="22">
        <f>IF('[1]ПС Малор.'!$G37=0,"-",'[1]ПС Малор.'!$G37/1000)</f>
        <v>0.69199999999999995</v>
      </c>
      <c r="F258" s="22">
        <f>IF('[1]ПС Малор.'!$G38=0,"-",'[1]ПС Малор.'!$G38/1000)</f>
        <v>0.69699999999999995</v>
      </c>
      <c r="G258" s="22">
        <f>IF('[1]ПС Малор.'!$G39=0,"-",'[1]ПС Малор.'!$G39/1000)</f>
        <v>0.71199999999999997</v>
      </c>
      <c r="H258" s="22">
        <f>IF('[1]ПС Малор.'!$G40=0,"-",'[1]ПС Малор.'!$G40/1000)</f>
        <v>0.70699999999999996</v>
      </c>
      <c r="I258" s="22">
        <f>IF('[1]ПС Малор.'!$G41=0,"-",'[1]ПС Малор.'!$G41/1000)</f>
        <v>0.70299999999999996</v>
      </c>
      <c r="J258" s="22">
        <f>IF('[1]ПС Малор.'!$G42=0,"-",'[1]ПС Малор.'!$G42/1000)</f>
        <v>0.7</v>
      </c>
      <c r="K258" s="22">
        <f>IF('[1]ПС Малор.'!$G43=0,"-",'[1]ПС Малор.'!$G43/1000)</f>
        <v>0.69599999999999995</v>
      </c>
      <c r="L258" s="22">
        <f>IF('[1]ПС Малор.'!$G44=0,"-",'[1]ПС Малор.'!$G44/1000)</f>
        <v>0.70699999999999996</v>
      </c>
      <c r="M258" s="22">
        <f>IF('[1]ПС Малор.'!$G45=0,"-",'[1]ПС Малор.'!$G45/1000)</f>
        <v>0.69899999999999995</v>
      </c>
      <c r="N258" s="22">
        <f>IF('[1]ПС Малор.'!$G46=0,"-",'[1]ПС Малор.'!$G46/1000)</f>
        <v>0.70199999999999996</v>
      </c>
      <c r="O258" s="22">
        <f>IF('[1]ПС Малор.'!$G47=0,"-",'[1]ПС Малор.'!$G47/1000)</f>
        <v>0.70199999999999996</v>
      </c>
      <c r="P258" s="22">
        <f>IF('[1]ПС Малор.'!$G48=0,"-",'[1]ПС Малор.'!$G48/1000)</f>
        <v>0.70499999999999996</v>
      </c>
      <c r="Q258" s="22">
        <f>IF('[1]ПС Малор.'!$G49=0,"-",'[1]ПС Малор.'!$G49/1000)</f>
        <v>0.69599999999999995</v>
      </c>
      <c r="R258" s="22">
        <f>IF('[1]ПС Малор.'!$G50=0,"-",'[1]ПС Малор.'!$G50/1000)</f>
        <v>0.69299999999999995</v>
      </c>
      <c r="S258" s="22">
        <f>IF('[1]ПС Малор.'!$G51=0,"-",'[1]ПС Малор.'!$G51/1000)</f>
        <v>0.69599999999999995</v>
      </c>
      <c r="T258" s="22">
        <f>IF('[1]ПС Малор.'!$G52=0,"-",'[1]ПС Малор.'!$G52/1000)</f>
        <v>0.70299999999999996</v>
      </c>
      <c r="U258" s="22">
        <f>IF('[1]ПС Малор.'!$G53=0,"-",'[1]ПС Малор.'!$G53/1000)</f>
        <v>0.69699999999999995</v>
      </c>
      <c r="V258" s="22">
        <f>IF('[1]ПС Малор.'!$G54=0,"-",'[1]ПС Малор.'!$G54/1000)</f>
        <v>0.69399999999999995</v>
      </c>
      <c r="W258" s="22">
        <f>IF('[1]ПС Малор.'!$G55=0,"-",'[1]ПС Малор.'!$G55/1000)</f>
        <v>0.69499999999999995</v>
      </c>
      <c r="X258" s="22">
        <f>IF('[1]ПС Малор.'!$G56=0,"-",'[1]ПС Малор.'!$G56/1000)</f>
        <v>0.69099999999999995</v>
      </c>
      <c r="Y258" s="22">
        <f>IF('[1]ПС Малор.'!$G57=0,"-",'[1]ПС Малор.'!$G57/1000)</f>
        <v>0.69899999999999995</v>
      </c>
      <c r="Z258" s="22">
        <f>IF('[1]ПС Малор.'!$G58=0,"-",'[1]ПС Малор.'!$G58/1000)</f>
        <v>0.69599999999999995</v>
      </c>
      <c r="AA258" s="22">
        <f>IF('[1]ПС Малор.'!$G59=0,"-",'[1]ПС Малор.'!$G59/1000)</f>
        <v>0.69699999999999995</v>
      </c>
      <c r="AB258" s="22">
        <f>IF('[1]ПС Малор.'!$G60=0,"-",'[1]ПС Малор.'!$G60/1000)</f>
        <v>0.69899999999999995</v>
      </c>
      <c r="AC258" s="23"/>
    </row>
    <row r="259" spans="1:30" ht="12.95" customHeight="1" x14ac:dyDescent="0.2">
      <c r="A259" s="119"/>
      <c r="B259" s="130"/>
      <c r="C259" s="21" t="s">
        <v>43</v>
      </c>
      <c r="D259" s="21" t="s">
        <v>44</v>
      </c>
      <c r="E259" s="24">
        <f>ROUND(1000*SQRT(E257*E257+E258*E258)/(SQRT(3)*E256),1)</f>
        <v>38.4</v>
      </c>
      <c r="F259" s="24">
        <f t="shared" ref="F259:AB259" si="121">ROUND(1000*SQRT(F257*F257+F258*F258)/(SQRT(3)*F256),1)</f>
        <v>39</v>
      </c>
      <c r="G259" s="24">
        <f t="shared" si="121"/>
        <v>39.4</v>
      </c>
      <c r="H259" s="24">
        <f t="shared" si="121"/>
        <v>40.5</v>
      </c>
      <c r="I259" s="24">
        <f t="shared" si="121"/>
        <v>40.299999999999997</v>
      </c>
      <c r="J259" s="24">
        <f t="shared" si="121"/>
        <v>43.5</v>
      </c>
      <c r="K259" s="24">
        <f t="shared" si="121"/>
        <v>43.1</v>
      </c>
      <c r="L259" s="24">
        <f t="shared" si="121"/>
        <v>43.4</v>
      </c>
      <c r="M259" s="24">
        <f t="shared" si="121"/>
        <v>43.2</v>
      </c>
      <c r="N259" s="24">
        <f t="shared" si="121"/>
        <v>43.4</v>
      </c>
      <c r="O259" s="24">
        <f t="shared" si="121"/>
        <v>43.4</v>
      </c>
      <c r="P259" s="24">
        <f t="shared" si="121"/>
        <v>43.5</v>
      </c>
      <c r="Q259" s="24">
        <f t="shared" si="121"/>
        <v>43.4</v>
      </c>
      <c r="R259" s="24">
        <f t="shared" si="121"/>
        <v>43.1</v>
      </c>
      <c r="S259" s="24">
        <f t="shared" si="121"/>
        <v>42.2</v>
      </c>
      <c r="T259" s="24">
        <f t="shared" si="121"/>
        <v>42.5</v>
      </c>
      <c r="U259" s="24">
        <f t="shared" si="121"/>
        <v>42.4</v>
      </c>
      <c r="V259" s="24">
        <f t="shared" si="121"/>
        <v>42.3</v>
      </c>
      <c r="W259" s="24">
        <f t="shared" si="121"/>
        <v>42.1</v>
      </c>
      <c r="X259" s="24">
        <f t="shared" si="121"/>
        <v>42</v>
      </c>
      <c r="Y259" s="24">
        <f t="shared" si="121"/>
        <v>42.2</v>
      </c>
      <c r="Z259" s="24">
        <f t="shared" si="121"/>
        <v>42</v>
      </c>
      <c r="AA259" s="24">
        <f t="shared" si="121"/>
        <v>42.1</v>
      </c>
      <c r="AB259" s="24">
        <f t="shared" si="121"/>
        <v>42.1</v>
      </c>
      <c r="AC259" s="23"/>
    </row>
    <row r="260" spans="1:30" s="31" customFormat="1" ht="12.95" customHeight="1" x14ac:dyDescent="0.2">
      <c r="A260" s="119"/>
      <c r="B260" s="130"/>
      <c r="C260" s="25" t="s">
        <v>46</v>
      </c>
      <c r="D260" s="25"/>
      <c r="E260" s="26">
        <f>E258/E257</f>
        <v>0.26905132192846032</v>
      </c>
      <c r="F260" s="26">
        <f t="shared" ref="F260:AB260" si="122">F258/F257</f>
        <v>0.26715216558068222</v>
      </c>
      <c r="G260" s="26">
        <f t="shared" si="122"/>
        <v>0.27020872865275142</v>
      </c>
      <c r="H260" s="26">
        <f t="shared" si="122"/>
        <v>0.26841305998481396</v>
      </c>
      <c r="I260" s="26">
        <f t="shared" si="122"/>
        <v>0.26801372474266105</v>
      </c>
      <c r="J260" s="26">
        <f t="shared" si="122"/>
        <v>0.25454545454545452</v>
      </c>
      <c r="K260" s="26">
        <f t="shared" si="122"/>
        <v>0.2551319648093841</v>
      </c>
      <c r="L260" s="26">
        <f t="shared" si="122"/>
        <v>0.25737167819439388</v>
      </c>
      <c r="M260" s="26">
        <f t="shared" si="122"/>
        <v>0.25576289791437978</v>
      </c>
      <c r="N260" s="26">
        <f t="shared" si="122"/>
        <v>0.25583090379008744</v>
      </c>
      <c r="O260" s="26">
        <f t="shared" si="122"/>
        <v>0.25592417061611372</v>
      </c>
      <c r="P260" s="26">
        <f t="shared" si="122"/>
        <v>0.25617732558139533</v>
      </c>
      <c r="Q260" s="26">
        <f t="shared" si="122"/>
        <v>0.25336730979250088</v>
      </c>
      <c r="R260" s="26">
        <f t="shared" si="122"/>
        <v>0.25403225806451607</v>
      </c>
      <c r="S260" s="26">
        <f t="shared" si="122"/>
        <v>0.26116322701688555</v>
      </c>
      <c r="T260" s="26">
        <f t="shared" si="122"/>
        <v>0.26202012672381664</v>
      </c>
      <c r="U260" s="26">
        <f t="shared" si="122"/>
        <v>0.25997762029093618</v>
      </c>
      <c r="V260" s="26">
        <f t="shared" si="122"/>
        <v>0.25963337074448184</v>
      </c>
      <c r="W260" s="26">
        <f t="shared" si="122"/>
        <v>0.26098385279759667</v>
      </c>
      <c r="X260" s="26">
        <f t="shared" si="122"/>
        <v>0.26006774557771922</v>
      </c>
      <c r="Y260" s="26">
        <f t="shared" si="122"/>
        <v>0.26219054763690924</v>
      </c>
      <c r="Z260" s="26">
        <f t="shared" si="122"/>
        <v>0.26254243681629574</v>
      </c>
      <c r="AA260" s="26">
        <f t="shared" si="122"/>
        <v>0.26212861978187291</v>
      </c>
      <c r="AB260" s="26">
        <f t="shared" si="122"/>
        <v>0.26307866014301839</v>
      </c>
      <c r="AC260" s="28"/>
      <c r="AD260" s="5"/>
    </row>
    <row r="261" spans="1:30" s="31" customFormat="1" ht="12.95" customHeight="1" x14ac:dyDescent="0.2">
      <c r="A261" s="120"/>
      <c r="B261" s="131"/>
      <c r="C261" s="25" t="s">
        <v>47</v>
      </c>
      <c r="D261" s="44"/>
      <c r="E261" s="26">
        <f>E257/(SQRT(E257*E257+E258*E258))</f>
        <v>0.96565924549983839</v>
      </c>
      <c r="F261" s="26">
        <f t="shared" ref="F261:AB261" si="123">F257/(SQRT(F257*F257+F258*F258))</f>
        <v>0.96611806461630201</v>
      </c>
      <c r="G261" s="26">
        <f t="shared" si="123"/>
        <v>0.9653783553955021</v>
      </c>
      <c r="H261" s="26">
        <f t="shared" si="123"/>
        <v>0.96581373343236787</v>
      </c>
      <c r="I261" s="26">
        <f t="shared" si="123"/>
        <v>0.96591024143314286</v>
      </c>
      <c r="J261" s="26">
        <f t="shared" si="123"/>
        <v>0.96909717392294203</v>
      </c>
      <c r="K261" s="26">
        <f t="shared" si="123"/>
        <v>0.96896116995975945</v>
      </c>
      <c r="L261" s="26">
        <f t="shared" si="123"/>
        <v>0.96843946175399531</v>
      </c>
      <c r="M261" s="26">
        <f t="shared" si="123"/>
        <v>0.96881457959914241</v>
      </c>
      <c r="N261" s="26">
        <f t="shared" si="123"/>
        <v>0.96879876154429889</v>
      </c>
      <c r="O261" s="26">
        <f t="shared" si="123"/>
        <v>0.96877706225584104</v>
      </c>
      <c r="P261" s="26">
        <f t="shared" si="123"/>
        <v>0.96871813117418626</v>
      </c>
      <c r="Q261" s="26">
        <f t="shared" si="123"/>
        <v>0.96936959635301767</v>
      </c>
      <c r="R261" s="26">
        <f t="shared" si="123"/>
        <v>0.96921596746410021</v>
      </c>
      <c r="S261" s="26">
        <f t="shared" si="123"/>
        <v>0.96754783725414473</v>
      </c>
      <c r="T261" s="26">
        <f t="shared" si="123"/>
        <v>0.96734486597904001</v>
      </c>
      <c r="U261" s="26">
        <f t="shared" si="123"/>
        <v>0.96782778151294591</v>
      </c>
      <c r="V261" s="26">
        <f t="shared" si="123"/>
        <v>0.96790887211825549</v>
      </c>
      <c r="W261" s="26">
        <f t="shared" si="123"/>
        <v>0.96759025707023805</v>
      </c>
      <c r="X261" s="26">
        <f t="shared" si="123"/>
        <v>0.96780653743685008</v>
      </c>
      <c r="Y261" s="26">
        <f t="shared" si="123"/>
        <v>0.96730443488276829</v>
      </c>
      <c r="Z261" s="26">
        <f t="shared" si="123"/>
        <v>0.96722088467243894</v>
      </c>
      <c r="AA261" s="26">
        <f t="shared" si="123"/>
        <v>0.96731912926083119</v>
      </c>
      <c r="AB261" s="26">
        <f t="shared" si="123"/>
        <v>0.96709339364609204</v>
      </c>
      <c r="AC261" s="28"/>
      <c r="AD261" s="5"/>
    </row>
    <row r="262" spans="1:30" ht="12.95" customHeight="1" x14ac:dyDescent="0.2">
      <c r="A262" s="127" t="s">
        <v>88</v>
      </c>
      <c r="B262" s="121" t="s">
        <v>81</v>
      </c>
      <c r="C262" s="29" t="s">
        <v>34</v>
      </c>
      <c r="D262" s="21" t="s">
        <v>35</v>
      </c>
      <c r="E262" s="19">
        <v>37.700000000000003</v>
      </c>
      <c r="F262" s="19">
        <v>37.700000000000003</v>
      </c>
      <c r="G262" s="19">
        <v>37.700000000000003</v>
      </c>
      <c r="H262" s="19">
        <v>37.700000000000003</v>
      </c>
      <c r="I262" s="19">
        <v>37.700000000000003</v>
      </c>
      <c r="J262" s="19">
        <v>37.700000000000003</v>
      </c>
      <c r="K262" s="19">
        <v>37.700000000000003</v>
      </c>
      <c r="L262" s="19">
        <v>37.700000000000003</v>
      </c>
      <c r="M262" s="19">
        <v>37.700000000000003</v>
      </c>
      <c r="N262" s="19">
        <v>37.700000000000003</v>
      </c>
      <c r="O262" s="19">
        <v>37.700000000000003</v>
      </c>
      <c r="P262" s="19">
        <v>37.700000000000003</v>
      </c>
      <c r="Q262" s="19">
        <v>37.700000000000003</v>
      </c>
      <c r="R262" s="19">
        <v>37.700000000000003</v>
      </c>
      <c r="S262" s="19">
        <v>37.700000000000003</v>
      </c>
      <c r="T262" s="19">
        <v>37.700000000000003</v>
      </c>
      <c r="U262" s="19">
        <v>37.700000000000003</v>
      </c>
      <c r="V262" s="19">
        <v>37.700000000000003</v>
      </c>
      <c r="W262" s="19">
        <v>37.700000000000003</v>
      </c>
      <c r="X262" s="19">
        <v>37.700000000000003</v>
      </c>
      <c r="Y262" s="19">
        <v>37.700000000000003</v>
      </c>
      <c r="Z262" s="19">
        <v>37.700000000000003</v>
      </c>
      <c r="AA262" s="19">
        <v>37.700000000000003</v>
      </c>
      <c r="AB262" s="19">
        <v>37.700000000000003</v>
      </c>
      <c r="AC262" s="32"/>
    </row>
    <row r="263" spans="1:30" ht="12.95" customHeight="1" x14ac:dyDescent="0.2">
      <c r="A263" s="119"/>
      <c r="B263" s="130"/>
      <c r="C263" s="21" t="s">
        <v>37</v>
      </c>
      <c r="D263" s="21" t="s">
        <v>38</v>
      </c>
      <c r="E263" s="22">
        <f>IF('[1]ПС Малор.'!$H5=0,"-",'[1]ПС Малор.'!$H5/1000)</f>
        <v>5.7569999999999997</v>
      </c>
      <c r="F263" s="22">
        <f>IF('[1]ПС Малор.'!$H6=0,"-",'[1]ПС Малор.'!$H6/1000)</f>
        <v>5.7679999999999998</v>
      </c>
      <c r="G263" s="22">
        <f>IF('[1]ПС Малор.'!$H7=0,"-",'[1]ПС Малор.'!$H7/1000)</f>
        <v>5.7709999999999999</v>
      </c>
      <c r="H263" s="22">
        <f>IF('[1]ПС Малор.'!$H8=0,"-",'[1]ПС Малор.'!$H8/1000)</f>
        <v>5.7850000000000001</v>
      </c>
      <c r="I263" s="22">
        <f>IF('[1]ПС Малор.'!$H9=0,"-",'[1]ПС Малор.'!$H9/1000)</f>
        <v>5.8209999999999997</v>
      </c>
      <c r="J263" s="22">
        <f>IF('[1]ПС Малор.'!$H10=0,"-",'[1]ПС Малор.'!$H10/1000)</f>
        <v>5.835</v>
      </c>
      <c r="K263" s="22">
        <f>IF('[1]ПС Малор.'!$H11=0,"-",'[1]ПС Малор.'!$H11/1000)</f>
        <v>5.86</v>
      </c>
      <c r="L263" s="22">
        <f>IF('[1]ПС Малор.'!$H12=0,"-",'[1]ПС Малор.'!$H12/1000)</f>
        <v>5.774</v>
      </c>
      <c r="M263" s="22">
        <f>IF('[1]ПС Малор.'!$H13=0,"-",'[1]ПС Малор.'!$H13/1000)</f>
        <v>5.7569999999999997</v>
      </c>
      <c r="N263" s="22">
        <f>IF('[1]ПС Малор.'!$H14=0,"-",'[1]ПС Малор.'!$H14/1000)</f>
        <v>5.7869999999999999</v>
      </c>
      <c r="O263" s="22">
        <f>IF('[1]ПС Малор.'!$H15=0,"-",'[1]ПС Малор.'!$H15/1000)</f>
        <v>5.7709999999999999</v>
      </c>
      <c r="P263" s="22">
        <f>IF('[1]ПС Малор.'!$H16=0,"-",'[1]ПС Малор.'!$H16/1000)</f>
        <v>5.7910000000000004</v>
      </c>
      <c r="Q263" s="22">
        <f>IF('[1]ПС Малор.'!$H17=0,"-",'[1]ПС Малор.'!$H17/1000)</f>
        <v>5.8239999999999998</v>
      </c>
      <c r="R263" s="22">
        <f>IF('[1]ПС Малор.'!$H18=0,"-",'[1]ПС Малор.'!$H18/1000)</f>
        <v>5.9160000000000004</v>
      </c>
      <c r="S263" s="22">
        <f>IF('[1]ПС Малор.'!$H19=0,"-",'[1]ПС Малор.'!$H19/1000)</f>
        <v>5.9329999999999998</v>
      </c>
      <c r="T263" s="22">
        <f>IF('[1]ПС Малор.'!$H20=0,"-",'[1]ПС Малор.'!$H20/1000)</f>
        <v>5.9279999999999999</v>
      </c>
      <c r="U263" s="22">
        <f>IF('[1]ПС Малор.'!$H21=0,"-",'[1]ПС Малор.'!$H21/1000)</f>
        <v>5.9669999999999996</v>
      </c>
      <c r="V263" s="22">
        <f>IF('[1]ПС Малор.'!$H22=0,"-",'[1]ПС Малор.'!$H22/1000)</f>
        <v>6.0030000000000001</v>
      </c>
      <c r="W263" s="22">
        <f>IF('[1]ПС Малор.'!$H23=0,"-",'[1]ПС Малор.'!$H23/1000)</f>
        <v>5.9690000000000003</v>
      </c>
      <c r="X263" s="22">
        <f>IF('[1]ПС Малор.'!$H24=0,"-",'[1]ПС Малор.'!$H24/1000)</f>
        <v>5.9619999999999997</v>
      </c>
      <c r="Y263" s="22">
        <f>IF('[1]ПС Малор.'!$H25=0,"-",'[1]ПС Малор.'!$H25/1000)</f>
        <v>5.952</v>
      </c>
      <c r="Z263" s="22">
        <f>IF('[1]ПС Малор.'!$H26=0,"-",'[1]ПС Малор.'!$H26/1000)</f>
        <v>5.9589999999999996</v>
      </c>
      <c r="AA263" s="22">
        <f>IF('[1]ПС Малор.'!$H27=0,"-",'[1]ПС Малор.'!$H27/1000)</f>
        <v>5.9530000000000003</v>
      </c>
      <c r="AB263" s="22">
        <f>IF('[1]ПС Малор.'!$H28=0,"-",'[1]ПС Малор.'!$H28/1000)</f>
        <v>5.9020000000000001</v>
      </c>
      <c r="AC263" s="23"/>
    </row>
    <row r="264" spans="1:30" ht="12.95" customHeight="1" x14ac:dyDescent="0.2">
      <c r="A264" s="119"/>
      <c r="B264" s="130"/>
      <c r="C264" s="21" t="s">
        <v>40</v>
      </c>
      <c r="D264" s="21" t="s">
        <v>41</v>
      </c>
      <c r="E264" s="22">
        <f>IF('[1]ПС Малор.'!$H37=0,"-",'[1]ПС Малор.'!$H37/1000)</f>
        <v>1.7529999999999999</v>
      </c>
      <c r="F264" s="22">
        <f>IF('[1]ПС Малор.'!$H38=0,"-",'[1]ПС Малор.'!$H38/1000)</f>
        <v>1.744</v>
      </c>
      <c r="G264" s="22">
        <f>IF('[1]ПС Малор.'!$H39=0,"-",'[1]ПС Малор.'!$H39/1000)</f>
        <v>1.7190000000000001</v>
      </c>
      <c r="H264" s="22">
        <f>IF('[1]ПС Малор.'!$H40=0,"-",'[1]ПС Малор.'!$H40/1000)</f>
        <v>1.706</v>
      </c>
      <c r="I264" s="22">
        <f>IF('[1]ПС Малор.'!$H41=0,"-",'[1]ПС Малор.'!$H41/1000)</f>
        <v>1.708</v>
      </c>
      <c r="J264" s="22">
        <f>IF('[1]ПС Малор.'!$H42=0,"-",'[1]ПС Малор.'!$H42/1000)</f>
        <v>1.708</v>
      </c>
      <c r="K264" s="22">
        <f>IF('[1]ПС Малор.'!$H43=0,"-",'[1]ПС Малор.'!$H43/1000)</f>
        <v>1.7050000000000001</v>
      </c>
      <c r="L264" s="22">
        <f>IF('[1]ПС Малор.'!$H44=0,"-",'[1]ПС Малор.'!$H44/1000)</f>
        <v>1.6879999999999999</v>
      </c>
      <c r="M264" s="22">
        <f>IF('[1]ПС Малор.'!$H45=0,"-",'[1]ПС Малор.'!$H45/1000)</f>
        <v>1.6910000000000001</v>
      </c>
      <c r="N264" s="22">
        <f>IF('[1]ПС Малор.'!$H46=0,"-",'[1]ПС Малор.'!$H46/1000)</f>
        <v>1.7</v>
      </c>
      <c r="O264" s="22">
        <f>IF('[1]ПС Малор.'!$H47=0,"-",'[1]ПС Малор.'!$H47/1000)</f>
        <v>1.6879999999999999</v>
      </c>
      <c r="P264" s="22">
        <f>IF('[1]ПС Малор.'!$H48=0,"-",'[1]ПС Малор.'!$H48/1000)</f>
        <v>1.6830000000000001</v>
      </c>
      <c r="Q264" s="22">
        <f>IF('[1]ПС Малор.'!$H49=0,"-",'[1]ПС Малор.'!$H49/1000)</f>
        <v>1.6970000000000001</v>
      </c>
      <c r="R264" s="22">
        <f>IF('[1]ПС Малор.'!$H50=0,"-",'[1]ПС Малор.'!$H50/1000)</f>
        <v>1.722</v>
      </c>
      <c r="S264" s="22">
        <f>IF('[1]ПС Малор.'!$H51=0,"-",'[1]ПС Малор.'!$H51/1000)</f>
        <v>1.7250000000000001</v>
      </c>
      <c r="T264" s="22">
        <f>IF('[1]ПС Малор.'!$H52=0,"-",'[1]ПС Малор.'!$H52/1000)</f>
        <v>1.7190000000000001</v>
      </c>
      <c r="U264" s="22">
        <f>IF('[1]ПС Малор.'!$H53=0,"-",'[1]ПС Малор.'!$H53/1000)</f>
        <v>1.7050000000000001</v>
      </c>
      <c r="V264" s="22">
        <f>IF('[1]ПС Малор.'!$H54=0,"-",'[1]ПС Малор.'!$H54/1000)</f>
        <v>1.7</v>
      </c>
      <c r="W264" s="22">
        <f>IF('[1]ПС Малор.'!$H55=0,"-",'[1]ПС Малор.'!$H55/1000)</f>
        <v>1.702</v>
      </c>
      <c r="X264" s="22">
        <f>IF('[1]ПС Малор.'!$H56=0,"-",'[1]ПС Малор.'!$H56/1000)</f>
        <v>1.7110000000000001</v>
      </c>
      <c r="Y264" s="22">
        <f>IF('[1]ПС Малор.'!$H57=0,"-",'[1]ПС Малор.'!$H57/1000)</f>
        <v>1.708</v>
      </c>
      <c r="Z264" s="22">
        <f>IF('[1]ПС Малор.'!$H58=0,"-",'[1]ПС Малор.'!$H58/1000)</f>
        <v>1.7330000000000001</v>
      </c>
      <c r="AA264" s="22">
        <f>IF('[1]ПС Малор.'!$H59=0,"-",'[1]ПС Малор.'!$H59/1000)</f>
        <v>1.728</v>
      </c>
      <c r="AB264" s="22">
        <f>IF('[1]ПС Малор.'!$H60=0,"-",'[1]ПС Малор.'!$H60/1000)</f>
        <v>1.7250000000000001</v>
      </c>
      <c r="AC264" s="23"/>
    </row>
    <row r="265" spans="1:30" ht="12.95" customHeight="1" x14ac:dyDescent="0.2">
      <c r="A265" s="119"/>
      <c r="B265" s="130"/>
      <c r="C265" s="21" t="s">
        <v>43</v>
      </c>
      <c r="D265" s="21" t="s">
        <v>44</v>
      </c>
      <c r="E265" s="24">
        <f>ROUND(1000*SQRT(E263*E263+E264*E264)/(SQRT(3)*E262),1)</f>
        <v>92.2</v>
      </c>
      <c r="F265" s="24">
        <f t="shared" ref="F265:AB265" si="124">ROUND(1000*SQRT(F263*F263+F264*F264)/(SQRT(3)*F262),1)</f>
        <v>92.3</v>
      </c>
      <c r="G265" s="24">
        <f t="shared" si="124"/>
        <v>92.2</v>
      </c>
      <c r="H265" s="24">
        <f t="shared" si="124"/>
        <v>92.4</v>
      </c>
      <c r="I265" s="24">
        <f t="shared" si="124"/>
        <v>92.9</v>
      </c>
      <c r="J265" s="24">
        <f t="shared" si="124"/>
        <v>93.1</v>
      </c>
      <c r="K265" s="24">
        <f t="shared" si="124"/>
        <v>93.5</v>
      </c>
      <c r="L265" s="24">
        <f t="shared" si="124"/>
        <v>92.1</v>
      </c>
      <c r="M265" s="24">
        <f t="shared" si="124"/>
        <v>91.9</v>
      </c>
      <c r="N265" s="24">
        <f t="shared" si="124"/>
        <v>92.4</v>
      </c>
      <c r="O265" s="24">
        <f t="shared" si="124"/>
        <v>92.1</v>
      </c>
      <c r="P265" s="24">
        <f t="shared" si="124"/>
        <v>92.4</v>
      </c>
      <c r="Q265" s="24">
        <f t="shared" si="124"/>
        <v>92.9</v>
      </c>
      <c r="R265" s="24">
        <f t="shared" si="124"/>
        <v>94.4</v>
      </c>
      <c r="S265" s="24">
        <f t="shared" si="124"/>
        <v>94.6</v>
      </c>
      <c r="T265" s="24">
        <f t="shared" si="124"/>
        <v>94.5</v>
      </c>
      <c r="U265" s="24">
        <f t="shared" si="124"/>
        <v>95</v>
      </c>
      <c r="V265" s="24">
        <f t="shared" si="124"/>
        <v>95.5</v>
      </c>
      <c r="W265" s="24">
        <f t="shared" si="124"/>
        <v>95.1</v>
      </c>
      <c r="X265" s="24">
        <f t="shared" si="124"/>
        <v>95</v>
      </c>
      <c r="Y265" s="24">
        <f t="shared" si="124"/>
        <v>94.8</v>
      </c>
      <c r="Z265" s="24">
        <f t="shared" si="124"/>
        <v>95</v>
      </c>
      <c r="AA265" s="24">
        <f t="shared" si="124"/>
        <v>94.9</v>
      </c>
      <c r="AB265" s="24">
        <f t="shared" si="124"/>
        <v>94.2</v>
      </c>
      <c r="AC265" s="23"/>
    </row>
    <row r="266" spans="1:30" s="31" customFormat="1" ht="12.95" customHeight="1" x14ac:dyDescent="0.2">
      <c r="A266" s="119"/>
      <c r="B266" s="130"/>
      <c r="C266" s="25" t="s">
        <v>46</v>
      </c>
      <c r="D266" s="25"/>
      <c r="E266" s="26">
        <f>E264/E263</f>
        <v>0.30449887093972555</v>
      </c>
      <c r="F266" s="26">
        <f t="shared" ref="F266:AB266" si="125">F264/F263</f>
        <v>0.30235783633841889</v>
      </c>
      <c r="G266" s="26">
        <f t="shared" si="125"/>
        <v>0.29786865361289205</v>
      </c>
      <c r="H266" s="26">
        <f t="shared" si="125"/>
        <v>0.29490060501296456</v>
      </c>
      <c r="I266" s="26">
        <f t="shared" si="125"/>
        <v>0.29342037450609859</v>
      </c>
      <c r="J266" s="26">
        <f t="shared" si="125"/>
        <v>0.29271636675235646</v>
      </c>
      <c r="K266" s="26">
        <f t="shared" si="125"/>
        <v>0.2909556313993174</v>
      </c>
      <c r="L266" s="26">
        <f t="shared" si="125"/>
        <v>0.2923449948042951</v>
      </c>
      <c r="M266" s="26">
        <f t="shared" si="125"/>
        <v>0.29372937293729373</v>
      </c>
      <c r="N266" s="26">
        <f t="shared" si="125"/>
        <v>0.29376188007603249</v>
      </c>
      <c r="O266" s="26">
        <f t="shared" si="125"/>
        <v>0.29249696759660371</v>
      </c>
      <c r="P266" s="26">
        <f t="shared" si="125"/>
        <v>0.2906233811086168</v>
      </c>
      <c r="Q266" s="26">
        <f t="shared" si="125"/>
        <v>0.29138049450549453</v>
      </c>
      <c r="R266" s="26">
        <f t="shared" si="125"/>
        <v>0.29107505070993911</v>
      </c>
      <c r="S266" s="26">
        <f t="shared" si="125"/>
        <v>0.29074667116130121</v>
      </c>
      <c r="T266" s="26">
        <f t="shared" si="125"/>
        <v>0.28997975708502027</v>
      </c>
      <c r="U266" s="26">
        <f t="shared" si="125"/>
        <v>0.28573822691469752</v>
      </c>
      <c r="V266" s="26">
        <f t="shared" si="125"/>
        <v>0.28319173746460102</v>
      </c>
      <c r="W266" s="26">
        <f t="shared" si="125"/>
        <v>0.28513988942871499</v>
      </c>
      <c r="X266" s="26">
        <f t="shared" si="125"/>
        <v>0.28698423347869845</v>
      </c>
      <c r="Y266" s="26">
        <f t="shared" si="125"/>
        <v>0.28696236559139787</v>
      </c>
      <c r="Z266" s="26">
        <f t="shared" si="125"/>
        <v>0.2908206074844773</v>
      </c>
      <c r="AA266" s="26">
        <f t="shared" si="125"/>
        <v>0.29027381152360154</v>
      </c>
      <c r="AB266" s="26">
        <f t="shared" si="125"/>
        <v>0.29227380548966453</v>
      </c>
      <c r="AC266" s="28"/>
      <c r="AD266" s="5"/>
    </row>
    <row r="267" spans="1:30" s="31" customFormat="1" ht="12.95" customHeight="1" x14ac:dyDescent="0.2">
      <c r="A267" s="120"/>
      <c r="B267" s="131"/>
      <c r="C267" s="44" t="s">
        <v>47</v>
      </c>
      <c r="D267" s="44"/>
      <c r="E267" s="26">
        <f>E263/(SQRT(E263*E263+E264*E264))</f>
        <v>0.95663362279687614</v>
      </c>
      <c r="F267" s="26">
        <f t="shared" ref="F267:AB267" si="126">F263/(SQRT(F263*F263+F264*F264))</f>
        <v>0.95720287442318885</v>
      </c>
      <c r="G267" s="26">
        <f t="shared" si="126"/>
        <v>0.9583866503050753</v>
      </c>
      <c r="H267" s="26">
        <f t="shared" si="126"/>
        <v>0.95916196087242078</v>
      </c>
      <c r="I267" s="26">
        <f t="shared" si="126"/>
        <v>0.95954642036333138</v>
      </c>
      <c r="J267" s="26">
        <f t="shared" si="126"/>
        <v>0.95972875456297546</v>
      </c>
      <c r="K267" s="26">
        <f t="shared" si="126"/>
        <v>0.96018331007084012</v>
      </c>
      <c r="L267" s="26">
        <f t="shared" si="126"/>
        <v>0.95982480320528585</v>
      </c>
      <c r="M267" s="26">
        <f t="shared" si="126"/>
        <v>0.95946628601310868</v>
      </c>
      <c r="N267" s="26">
        <f t="shared" si="126"/>
        <v>0.95945785201334344</v>
      </c>
      <c r="O267" s="26">
        <f t="shared" si="126"/>
        <v>0.95978550944340069</v>
      </c>
      <c r="P267" s="26">
        <f t="shared" si="126"/>
        <v>0.9602688491536906</v>
      </c>
      <c r="Q267" s="26">
        <f t="shared" si="126"/>
        <v>0.96007381843978024</v>
      </c>
      <c r="R267" s="26">
        <f t="shared" si="126"/>
        <v>0.9601525468339368</v>
      </c>
      <c r="S267" s="26">
        <f t="shared" si="126"/>
        <v>0.96023711640492515</v>
      </c>
      <c r="T267" s="26">
        <f t="shared" si="126"/>
        <v>0.96043433940208711</v>
      </c>
      <c r="U267" s="26">
        <f t="shared" si="126"/>
        <v>0.9615178666791131</v>
      </c>
      <c r="V267" s="26">
        <f t="shared" si="126"/>
        <v>0.96216245036999215</v>
      </c>
      <c r="W267" s="26">
        <f t="shared" si="126"/>
        <v>0.96166972359085379</v>
      </c>
      <c r="X267" s="26">
        <f t="shared" si="126"/>
        <v>0.96120084293107566</v>
      </c>
      <c r="Y267" s="26">
        <f t="shared" si="126"/>
        <v>0.96120641600141177</v>
      </c>
      <c r="Z267" s="26">
        <f t="shared" si="126"/>
        <v>0.960218081514982</v>
      </c>
      <c r="AA267" s="26">
        <f t="shared" si="126"/>
        <v>0.96035876628421446</v>
      </c>
      <c r="AB267" s="26">
        <f t="shared" si="126"/>
        <v>0.95984320439860638</v>
      </c>
      <c r="AC267" s="28"/>
      <c r="AD267" s="5"/>
    </row>
    <row r="268" spans="1:30" ht="12.95" customHeight="1" x14ac:dyDescent="0.2">
      <c r="A268" s="127" t="s">
        <v>139</v>
      </c>
      <c r="B268" s="121" t="s">
        <v>140</v>
      </c>
      <c r="C268" s="21" t="s">
        <v>34</v>
      </c>
      <c r="D268" s="21" t="s">
        <v>35</v>
      </c>
      <c r="E268" s="19">
        <v>0.41</v>
      </c>
      <c r="F268" s="19">
        <v>0.41</v>
      </c>
      <c r="G268" s="19">
        <v>0.41</v>
      </c>
      <c r="H268" s="19">
        <v>0.41</v>
      </c>
      <c r="I268" s="19">
        <v>0.41</v>
      </c>
      <c r="J268" s="62">
        <v>0.42</v>
      </c>
      <c r="K268" s="62">
        <v>0.42</v>
      </c>
      <c r="L268" s="62">
        <v>0.42</v>
      </c>
      <c r="M268" s="62">
        <v>0.42</v>
      </c>
      <c r="N268" s="62">
        <v>0.42</v>
      </c>
      <c r="O268" s="62">
        <v>0.42</v>
      </c>
      <c r="P268" s="62">
        <v>0.42</v>
      </c>
      <c r="Q268" s="62">
        <v>0.42</v>
      </c>
      <c r="R268" s="62">
        <v>0.42</v>
      </c>
      <c r="S268" s="62">
        <v>0.42</v>
      </c>
      <c r="T268" s="62">
        <v>0.42</v>
      </c>
      <c r="U268" s="62">
        <v>0.42</v>
      </c>
      <c r="V268" s="62">
        <v>0.42</v>
      </c>
      <c r="W268" s="62">
        <v>0.42</v>
      </c>
      <c r="X268" s="62">
        <v>0.42</v>
      </c>
      <c r="Y268" s="62">
        <v>0.42</v>
      </c>
      <c r="Z268" s="62">
        <v>0.42</v>
      </c>
      <c r="AA268" s="62">
        <v>0.42</v>
      </c>
      <c r="AB268" s="62">
        <v>0.42</v>
      </c>
      <c r="AC268" s="32"/>
    </row>
    <row r="269" spans="1:30" ht="12.75" customHeight="1" x14ac:dyDescent="0.2">
      <c r="A269" s="119"/>
      <c r="B269" s="130"/>
      <c r="C269" s="21" t="s">
        <v>37</v>
      </c>
      <c r="D269" s="21" t="s">
        <v>38</v>
      </c>
      <c r="E269" s="22">
        <f>IF('[1]ПС Малор.'!$I5=0,"-",'[1]ПС Малор.'!$I5/1000)</f>
        <v>3.7999999999999999E-2</v>
      </c>
      <c r="F269" s="22">
        <f>IF('[1]ПС Малор.'!$I6=0,"-",'[1]ПС Малор.'!$I6/1000)</f>
        <v>3.7999999999999999E-2</v>
      </c>
      <c r="G269" s="22">
        <f>IF('[1]ПС Малор.'!$I7=0,"-",'[1]ПС Малор.'!$I7/1000)</f>
        <v>3.9E-2</v>
      </c>
      <c r="H269" s="22">
        <f>IF('[1]ПС Малор.'!$I8=0,"-",'[1]ПС Малор.'!$I8/1000)</f>
        <v>0.04</v>
      </c>
      <c r="I269" s="22">
        <f>IF('[1]ПС Малор.'!$I9=0,"-",'[1]ПС Малор.'!$I9/1000)</f>
        <v>5.2999999999999999E-2</v>
      </c>
      <c r="J269" s="22">
        <f>IF('[1]ПС Малор.'!$I10=0,"-",'[1]ПС Малор.'!$I10/1000)</f>
        <v>4.7E-2</v>
      </c>
      <c r="K269" s="22">
        <f>IF('[1]ПС Малор.'!$I11=0,"-",'[1]ПС Малор.'!$I11/1000)</f>
        <v>4.3999999999999997E-2</v>
      </c>
      <c r="L269" s="22">
        <f>IF('[1]ПС Малор.'!$I12=0,"-",'[1]ПС Малор.'!$I12/1000)</f>
        <v>4.2999999999999997E-2</v>
      </c>
      <c r="M269" s="22">
        <f>IF('[1]ПС Малор.'!$I13=0,"-",'[1]ПС Малор.'!$I13/1000)</f>
        <v>4.7E-2</v>
      </c>
      <c r="N269" s="22">
        <f>IF('[1]ПС Малор.'!$I14=0,"-",'[1]ПС Малор.'!$I14/1000)</f>
        <v>4.3999999999999997E-2</v>
      </c>
      <c r="O269" s="22">
        <f>IF('[1]ПС Малор.'!$I15=0,"-",'[1]ПС Малор.'!$I15/1000)</f>
        <v>4.2000000000000003E-2</v>
      </c>
      <c r="P269" s="22">
        <f>IF('[1]ПС Малор.'!$I16=0,"-",'[1]ПС Малор.'!$I16/1000)</f>
        <v>4.2000000000000003E-2</v>
      </c>
      <c r="Q269" s="22">
        <f>IF('[1]ПС Малор.'!$I17=0,"-",'[1]ПС Малор.'!$I17/1000)</f>
        <v>4.2999999999999997E-2</v>
      </c>
      <c r="R269" s="22">
        <f>IF('[1]ПС Малор.'!$I18=0,"-",'[1]ПС Малор.'!$I18/1000)</f>
        <v>4.8000000000000001E-2</v>
      </c>
      <c r="S269" s="22">
        <f>IF('[1]ПС Малор.'!$I19=0,"-",'[1]ПС Малор.'!$I19/1000)</f>
        <v>4.9000000000000002E-2</v>
      </c>
      <c r="T269" s="22">
        <f>IF('[1]ПС Малор.'!$I20=0,"-",'[1]ПС Малор.'!$I20/1000)</f>
        <v>5.2999999999999999E-2</v>
      </c>
      <c r="U269" s="22">
        <f>IF('[1]ПС Малор.'!$I21=0,"-",'[1]ПС Малор.'!$I21/1000)</f>
        <v>5.2999999999999999E-2</v>
      </c>
      <c r="V269" s="22">
        <f>IF('[1]ПС Малор.'!$I22=0,"-",'[1]ПС Малор.'!$I22/1000)</f>
        <v>5.3999999999999999E-2</v>
      </c>
      <c r="W269" s="22">
        <f>IF('[1]ПС Малор.'!$I23=0,"-",'[1]ПС Малор.'!$I23/1000)</f>
        <v>5.2999999999999999E-2</v>
      </c>
      <c r="X269" s="22">
        <f>IF('[1]ПС Малор.'!$I24=0,"-",'[1]ПС Малор.'!$I24/1000)</f>
        <v>4.9000000000000002E-2</v>
      </c>
      <c r="Y269" s="22">
        <f>IF('[1]ПС Малор.'!$I25=0,"-",'[1]ПС Малор.'!$I25/1000)</f>
        <v>4.8000000000000001E-2</v>
      </c>
      <c r="Z269" s="22">
        <f>IF('[1]ПС Малор.'!$I26=0,"-",'[1]ПС Малор.'!$I26/1000)</f>
        <v>4.7E-2</v>
      </c>
      <c r="AA269" s="22">
        <f>IF('[1]ПС Малор.'!$I27=0,"-",'[1]ПС Малор.'!$I27/1000)</f>
        <v>4.7E-2</v>
      </c>
      <c r="AB269" s="22">
        <f>IF('[1]ПС Малор.'!$I28=0,"-",'[1]ПС Малор.'!$I28/1000)</f>
        <v>4.5999999999999999E-2</v>
      </c>
      <c r="AC269" s="23"/>
    </row>
    <row r="270" spans="1:30" ht="12.75" customHeight="1" x14ac:dyDescent="0.2">
      <c r="A270" s="119"/>
      <c r="B270" s="130"/>
      <c r="C270" s="21" t="s">
        <v>40</v>
      </c>
      <c r="D270" s="21" t="s">
        <v>41</v>
      </c>
      <c r="E270" s="22">
        <f>IF('[1]ПС Малор.'!$I37=0,"-",'[1]ПС Малор.'!$I37/1000)</f>
        <v>3.0000000000000001E-3</v>
      </c>
      <c r="F270" s="22">
        <f>IF('[1]ПС Малор.'!$I38=0,"-",'[1]ПС Малор.'!$I38/1000)</f>
        <v>2E-3</v>
      </c>
      <c r="G270" s="22">
        <f>IF('[1]ПС Малор.'!$I39=0,"-",'[1]ПС Малор.'!$I39/1000)</f>
        <v>2E-3</v>
      </c>
      <c r="H270" s="22">
        <f>IF('[1]ПС Малор.'!$I40=0,"-",'[1]ПС Малор.'!$I40/1000)</f>
        <v>2E-3</v>
      </c>
      <c r="I270" s="22">
        <f>IF('[1]ПС Малор.'!$I41=0,"-",'[1]ПС Малор.'!$I41/1000)</f>
        <v>7.0000000000000001E-3</v>
      </c>
      <c r="J270" s="22">
        <f>IF('[1]ПС Малор.'!$I42=0,"-",'[1]ПС Малор.'!$I42/1000)</f>
        <v>4.0000000000000001E-3</v>
      </c>
      <c r="K270" s="22">
        <f>IF('[1]ПС Малор.'!$I43=0,"-",'[1]ПС Малор.'!$I43/1000)</f>
        <v>3.0000000000000001E-3</v>
      </c>
      <c r="L270" s="22">
        <f>IF('[1]ПС Малор.'!$I44=0,"-",'[1]ПС Малор.'!$I44/1000)</f>
        <v>3.0000000000000001E-3</v>
      </c>
      <c r="M270" s="22">
        <f>IF('[1]ПС Малор.'!$I45=0,"-",'[1]ПС Малор.'!$I45/1000)</f>
        <v>4.0000000000000001E-3</v>
      </c>
      <c r="N270" s="22">
        <f>IF('[1]ПС Малор.'!$I46=0,"-",'[1]ПС Малор.'!$I46/1000)</f>
        <v>4.0000000000000001E-3</v>
      </c>
      <c r="O270" s="22">
        <f>IF('[1]ПС Малор.'!$I47=0,"-",'[1]ПС Малор.'!$I47/1000)</f>
        <v>3.0000000000000001E-3</v>
      </c>
      <c r="P270" s="22">
        <f>IF('[1]ПС Малор.'!$I48=0,"-",'[1]ПС Малор.'!$I48/1000)</f>
        <v>4.0000000000000001E-3</v>
      </c>
      <c r="Q270" s="22">
        <f>IF('[1]ПС Малор.'!$I49=0,"-",'[1]ПС Малор.'!$I49/1000)</f>
        <v>3.0000000000000001E-3</v>
      </c>
      <c r="R270" s="22">
        <f>IF('[1]ПС Малор.'!$I50=0,"-",'[1]ПС Малор.'!$I50/1000)</f>
        <v>4.0000000000000001E-3</v>
      </c>
      <c r="S270" s="22">
        <f>IF('[1]ПС Малор.'!$I51=0,"-",'[1]ПС Малор.'!$I51/1000)</f>
        <v>3.0000000000000001E-3</v>
      </c>
      <c r="T270" s="22">
        <f>IF('[1]ПС Малор.'!$I52=0,"-",'[1]ПС Малор.'!$I52/1000)</f>
        <v>4.0000000000000001E-3</v>
      </c>
      <c r="U270" s="22">
        <f>IF('[1]ПС Малор.'!$I53=0,"-",'[1]ПС Малор.'!$I53/1000)</f>
        <v>4.0000000000000001E-3</v>
      </c>
      <c r="V270" s="22">
        <f>IF('[1]ПС Малор.'!$I54=0,"-",'[1]ПС Малор.'!$I54/1000)</f>
        <v>2E-3</v>
      </c>
      <c r="W270" s="22">
        <f>IF('[1]ПС Малор.'!$I55=0,"-",'[1]ПС Малор.'!$I55/1000)</f>
        <v>3.0000000000000001E-3</v>
      </c>
      <c r="X270" s="22">
        <f>IF('[1]ПС Малор.'!$I56=0,"-",'[1]ПС Малор.'!$I56/1000)</f>
        <v>3.0000000000000001E-3</v>
      </c>
      <c r="Y270" s="22">
        <f>IF('[1]ПС Малор.'!$I57=0,"-",'[1]ПС Малор.'!$I57/1000)</f>
        <v>3.0000000000000001E-3</v>
      </c>
      <c r="Z270" s="22">
        <f>IF('[1]ПС Малор.'!$I58=0,"-",'[1]ПС Малор.'!$I58/1000)</f>
        <v>2E-3</v>
      </c>
      <c r="AA270" s="22">
        <f>IF('[1]ПС Малор.'!$I59=0,"-",'[1]ПС Малор.'!$I59/1000)</f>
        <v>3.0000000000000001E-3</v>
      </c>
      <c r="AB270" s="22">
        <f>IF('[1]ПС Малор.'!$I60=0,"-",'[1]ПС Малор.'!$I60/1000)</f>
        <v>2E-3</v>
      </c>
      <c r="AC270" s="23"/>
    </row>
    <row r="271" spans="1:30" ht="12.95" customHeight="1" x14ac:dyDescent="0.2">
      <c r="A271" s="119"/>
      <c r="B271" s="130"/>
      <c r="C271" s="21" t="s">
        <v>43</v>
      </c>
      <c r="D271" s="21" t="s">
        <v>44</v>
      </c>
      <c r="E271" s="24">
        <f>ROUND(1000*SQRT(E269*E269+E270*E270)/(SQRT(3)*E268),1)</f>
        <v>53.7</v>
      </c>
      <c r="F271" s="24">
        <f t="shared" ref="F271:AB271" si="127">ROUND(1000*SQRT(F269*F269+F270*F270)/(SQRT(3)*F268),1)</f>
        <v>53.6</v>
      </c>
      <c r="G271" s="24">
        <f t="shared" si="127"/>
        <v>55</v>
      </c>
      <c r="H271" s="24">
        <f t="shared" si="127"/>
        <v>56.4</v>
      </c>
      <c r="I271" s="24">
        <f t="shared" si="127"/>
        <v>75.3</v>
      </c>
      <c r="J271" s="24">
        <f t="shared" si="127"/>
        <v>64.8</v>
      </c>
      <c r="K271" s="24">
        <f t="shared" si="127"/>
        <v>60.6</v>
      </c>
      <c r="L271" s="24">
        <f t="shared" si="127"/>
        <v>59.3</v>
      </c>
      <c r="M271" s="24">
        <f t="shared" si="127"/>
        <v>64.8</v>
      </c>
      <c r="N271" s="24">
        <f>IF(AND(N269=0, N270=0),ROUND(1000*SQRT(N269*N269+N270*N270)/(SQRT(3)*N268),1),0)</f>
        <v>0</v>
      </c>
      <c r="O271" s="24">
        <f t="shared" ref="O271:Q271" si="128">IF(AND(O269=0, O270=0),ROUND(1000*SQRT(O269*O269+O270*O270)/(SQRT(3)*O268),1),0)</f>
        <v>0</v>
      </c>
      <c r="P271" s="24">
        <f t="shared" si="128"/>
        <v>0</v>
      </c>
      <c r="Q271" s="24">
        <f t="shared" si="128"/>
        <v>0</v>
      </c>
      <c r="R271" s="24">
        <f t="shared" si="127"/>
        <v>66.2</v>
      </c>
      <c r="S271" s="24">
        <f t="shared" si="127"/>
        <v>67.5</v>
      </c>
      <c r="T271" s="24">
        <f t="shared" si="127"/>
        <v>73.099999999999994</v>
      </c>
      <c r="U271" s="24">
        <f t="shared" si="127"/>
        <v>73.099999999999994</v>
      </c>
      <c r="V271" s="24">
        <f t="shared" si="127"/>
        <v>74.3</v>
      </c>
      <c r="W271" s="24">
        <f t="shared" si="127"/>
        <v>73</v>
      </c>
      <c r="X271" s="24">
        <f t="shared" si="127"/>
        <v>67.5</v>
      </c>
      <c r="Y271" s="24">
        <f t="shared" si="127"/>
        <v>66.099999999999994</v>
      </c>
      <c r="Z271" s="24">
        <f t="shared" si="127"/>
        <v>64.7</v>
      </c>
      <c r="AA271" s="24">
        <f t="shared" si="127"/>
        <v>64.7</v>
      </c>
      <c r="AB271" s="24">
        <f t="shared" si="127"/>
        <v>63.3</v>
      </c>
      <c r="AC271" s="23"/>
    </row>
    <row r="272" spans="1:30" s="31" customFormat="1" ht="12.95" customHeight="1" x14ac:dyDescent="0.2">
      <c r="A272" s="119"/>
      <c r="B272" s="130"/>
      <c r="C272" s="25" t="s">
        <v>46</v>
      </c>
      <c r="D272" s="25"/>
      <c r="E272" s="26">
        <f>E270/E269</f>
        <v>7.8947368421052641E-2</v>
      </c>
      <c r="F272" s="26">
        <f t="shared" ref="F272:AB272" si="129">F270/F269</f>
        <v>5.2631578947368425E-2</v>
      </c>
      <c r="G272" s="26">
        <f t="shared" si="129"/>
        <v>5.128205128205128E-2</v>
      </c>
      <c r="H272" s="26">
        <f t="shared" si="129"/>
        <v>0.05</v>
      </c>
      <c r="I272" s="26">
        <f t="shared" si="129"/>
        <v>0.13207547169811321</v>
      </c>
      <c r="J272" s="26">
        <f t="shared" si="129"/>
        <v>8.5106382978723402E-2</v>
      </c>
      <c r="K272" s="26">
        <f t="shared" si="129"/>
        <v>6.8181818181818191E-2</v>
      </c>
      <c r="L272" s="26">
        <f t="shared" si="129"/>
        <v>6.9767441860465129E-2</v>
      </c>
      <c r="M272" s="26">
        <f t="shared" si="129"/>
        <v>8.5106382978723402E-2</v>
      </c>
      <c r="N272" s="26">
        <f t="shared" si="129"/>
        <v>9.0909090909090912E-2</v>
      </c>
      <c r="O272" s="26">
        <f t="shared" si="129"/>
        <v>7.1428571428571425E-2</v>
      </c>
      <c r="P272" s="26">
        <f t="shared" si="129"/>
        <v>9.5238095238095233E-2</v>
      </c>
      <c r="Q272" s="26">
        <f t="shared" si="129"/>
        <v>6.9767441860465129E-2</v>
      </c>
      <c r="R272" s="26">
        <f t="shared" si="129"/>
        <v>8.3333333333333329E-2</v>
      </c>
      <c r="S272" s="26">
        <f t="shared" si="129"/>
        <v>6.1224489795918366E-2</v>
      </c>
      <c r="T272" s="26">
        <f t="shared" si="129"/>
        <v>7.5471698113207544E-2</v>
      </c>
      <c r="U272" s="26">
        <f t="shared" si="129"/>
        <v>7.5471698113207544E-2</v>
      </c>
      <c r="V272" s="26">
        <f t="shared" si="129"/>
        <v>3.7037037037037035E-2</v>
      </c>
      <c r="W272" s="26">
        <f t="shared" si="129"/>
        <v>5.6603773584905662E-2</v>
      </c>
      <c r="X272" s="26">
        <f t="shared" si="129"/>
        <v>6.1224489795918366E-2</v>
      </c>
      <c r="Y272" s="26">
        <f t="shared" si="129"/>
        <v>6.25E-2</v>
      </c>
      <c r="Z272" s="26">
        <f t="shared" si="129"/>
        <v>4.2553191489361701E-2</v>
      </c>
      <c r="AA272" s="26">
        <f t="shared" si="129"/>
        <v>6.3829787234042548E-2</v>
      </c>
      <c r="AB272" s="26">
        <f t="shared" si="129"/>
        <v>4.3478260869565216E-2</v>
      </c>
      <c r="AC272" s="28"/>
    </row>
    <row r="273" spans="1:29" s="31" customFormat="1" ht="12.95" customHeight="1" x14ac:dyDescent="0.2">
      <c r="A273" s="120"/>
      <c r="B273" s="131"/>
      <c r="C273" s="25" t="s">
        <v>47</v>
      </c>
      <c r="D273" s="44"/>
      <c r="E273" s="26">
        <f>E269/(SQRT(E269*E269+E270*E270))</f>
        <v>0.9968981486534686</v>
      </c>
      <c r="F273" s="26">
        <f t="shared" ref="F273:AB273" si="130">F269/(SQRT(F269*F269+F270*F270))</f>
        <v>0.99861782933250975</v>
      </c>
      <c r="G273" s="26">
        <f t="shared" si="130"/>
        <v>0.99868766347658844</v>
      </c>
      <c r="H273" s="26">
        <f t="shared" si="130"/>
        <v>0.99875233887784476</v>
      </c>
      <c r="I273" s="26">
        <f t="shared" si="130"/>
        <v>0.99139051007005452</v>
      </c>
      <c r="J273" s="26">
        <f t="shared" si="130"/>
        <v>0.99639800720597838</v>
      </c>
      <c r="K273" s="26">
        <f t="shared" si="130"/>
        <v>0.99768369268154</v>
      </c>
      <c r="L273" s="26">
        <f t="shared" si="130"/>
        <v>0.99757510083622081</v>
      </c>
      <c r="M273" s="26">
        <f t="shared" si="130"/>
        <v>0.99639800720597838</v>
      </c>
      <c r="N273" s="26">
        <f t="shared" si="130"/>
        <v>0.99589320646770385</v>
      </c>
      <c r="O273" s="26">
        <f t="shared" si="130"/>
        <v>0.9974586998307351</v>
      </c>
      <c r="P273" s="26">
        <f t="shared" si="130"/>
        <v>0.99549547259395221</v>
      </c>
      <c r="Q273" s="26">
        <f t="shared" si="130"/>
        <v>0.99757510083622081</v>
      </c>
      <c r="R273" s="26">
        <f t="shared" si="130"/>
        <v>0.99654575824487956</v>
      </c>
      <c r="S273" s="26">
        <f t="shared" si="130"/>
        <v>0.99813103356522037</v>
      </c>
      <c r="T273" s="26">
        <f t="shared" si="130"/>
        <v>0.99716412048661307</v>
      </c>
      <c r="U273" s="26">
        <f t="shared" si="130"/>
        <v>0.99716412048661307</v>
      </c>
      <c r="V273" s="26">
        <f t="shared" si="130"/>
        <v>0.99931483376676711</v>
      </c>
      <c r="W273" s="26">
        <f t="shared" si="130"/>
        <v>0.99840184573358537</v>
      </c>
      <c r="X273" s="26">
        <f t="shared" si="130"/>
        <v>0.99813103356522037</v>
      </c>
      <c r="Y273" s="26">
        <f t="shared" si="130"/>
        <v>0.99805257848288853</v>
      </c>
      <c r="Z273" s="26">
        <f t="shared" si="130"/>
        <v>0.99909584068312074</v>
      </c>
      <c r="AA273" s="26">
        <f t="shared" si="130"/>
        <v>0.99796908286362673</v>
      </c>
      <c r="AB273" s="26">
        <f t="shared" si="130"/>
        <v>0.99905615835505956</v>
      </c>
      <c r="AC273" s="28"/>
    </row>
    <row r="274" spans="1:29" ht="15" customHeight="1" x14ac:dyDescent="0.2">
      <c r="A274" s="127" t="s">
        <v>141</v>
      </c>
      <c r="B274" s="121" t="s">
        <v>142</v>
      </c>
      <c r="C274" s="29" t="s">
        <v>34</v>
      </c>
      <c r="D274" s="21" t="s">
        <v>35</v>
      </c>
      <c r="E274" s="19">
        <v>0.41</v>
      </c>
      <c r="F274" s="19">
        <v>0.41</v>
      </c>
      <c r="G274" s="19">
        <v>0.41</v>
      </c>
      <c r="H274" s="19">
        <v>0.41</v>
      </c>
      <c r="I274" s="19">
        <v>0.41</v>
      </c>
      <c r="J274" s="62">
        <v>0.42</v>
      </c>
      <c r="K274" s="62">
        <v>0.42</v>
      </c>
      <c r="L274" s="62">
        <v>0.42</v>
      </c>
      <c r="M274" s="62">
        <v>0.42</v>
      </c>
      <c r="N274" s="62">
        <v>0.42</v>
      </c>
      <c r="O274" s="62">
        <v>0.42</v>
      </c>
      <c r="P274" s="62">
        <v>0.42</v>
      </c>
      <c r="Q274" s="62">
        <v>0.42</v>
      </c>
      <c r="R274" s="62">
        <v>0.42</v>
      </c>
      <c r="S274" s="62">
        <v>0.42</v>
      </c>
      <c r="T274" s="62">
        <v>0.42</v>
      </c>
      <c r="U274" s="62">
        <v>0.42</v>
      </c>
      <c r="V274" s="62">
        <v>0.42</v>
      </c>
      <c r="W274" s="62">
        <v>0.42</v>
      </c>
      <c r="X274" s="62">
        <v>0.42</v>
      </c>
      <c r="Y274" s="62">
        <v>0.42</v>
      </c>
      <c r="Z274" s="62">
        <v>0.42</v>
      </c>
      <c r="AA274" s="62">
        <v>0.42</v>
      </c>
      <c r="AB274" s="62">
        <v>0.42</v>
      </c>
      <c r="AC274" s="32"/>
    </row>
    <row r="275" spans="1:29" ht="15" customHeight="1" x14ac:dyDescent="0.2">
      <c r="A275" s="119"/>
      <c r="B275" s="130"/>
      <c r="C275" s="21" t="s">
        <v>37</v>
      </c>
      <c r="D275" s="21" t="s">
        <v>38</v>
      </c>
      <c r="E275" s="22">
        <f>IF('[1]ПС Малор.'!$J5=0,"-",'[1]ПС Малор.'!$J5/1000)</f>
        <v>1E-3</v>
      </c>
      <c r="F275" s="22">
        <f>IF('[1]ПС Малор.'!$J6=0,"-",'[1]ПС Малор.'!$J6/1000)</f>
        <v>1E-3</v>
      </c>
      <c r="G275" s="22">
        <f>IF('[1]ПС Малор.'!$J7=0,"-",'[1]ПС Малор.'!$J7/1000)</f>
        <v>3.0000000000000001E-3</v>
      </c>
      <c r="H275" s="22">
        <f>IF('[1]ПС Малор.'!$J8=0,"-",'[1]ПС Малор.'!$J8/1000)</f>
        <v>3.0000000000000001E-3</v>
      </c>
      <c r="I275" s="22">
        <f>IF('[1]ПС Малор.'!$J9=0,"-",'[1]ПС Малор.'!$J9/1000)</f>
        <v>2E-3</v>
      </c>
      <c r="J275" s="22">
        <f>IF('[1]ПС Малор.'!$J10=0,"-",'[1]ПС Малор.'!$J10/1000)</f>
        <v>3.0000000000000001E-3</v>
      </c>
      <c r="K275" s="22">
        <f>IF('[1]ПС Малор.'!$J11=0,"-",'[1]ПС Малор.'!$J11/1000)</f>
        <v>3.0000000000000001E-3</v>
      </c>
      <c r="L275" s="22">
        <f>IF('[1]ПС Малор.'!$J12=0,"-",'[1]ПС Малор.'!$J12/1000)</f>
        <v>3.0000000000000001E-3</v>
      </c>
      <c r="M275" s="22">
        <f>IF('[1]ПС Малор.'!$J13=0,"-",'[1]ПС Малор.'!$J13/1000)</f>
        <v>1E-3</v>
      </c>
      <c r="N275" s="22">
        <f>IF('[1]ПС Малор.'!$J14=0,"-",'[1]ПС Малор.'!$J14/1000)</f>
        <v>4.0000000000000001E-3</v>
      </c>
      <c r="O275" s="22">
        <f>IF('[1]ПС Малор.'!$J15=0,"-",'[1]ПС Малор.'!$J15/1000)</f>
        <v>4.0000000000000001E-3</v>
      </c>
      <c r="P275" s="22">
        <f>IF('[1]ПС Малор.'!$J16=0,"-",'[1]ПС Малор.'!$J16/1000)</f>
        <v>6.0000000000000001E-3</v>
      </c>
      <c r="Q275" s="22">
        <f>IF('[1]ПС Малор.'!$J17=0,"-",'[1]ПС Малор.'!$J17/1000)</f>
        <v>7.0000000000000001E-3</v>
      </c>
      <c r="R275" s="22">
        <f>IF('[1]ПС Малор.'!$J18=0,"-",'[1]ПС Малор.'!$J18/1000)</f>
        <v>8.0000000000000002E-3</v>
      </c>
      <c r="S275" s="22">
        <f>IF('[1]ПС Малор.'!$J19=0,"-",'[1]ПС Малор.'!$J19/1000)</f>
        <v>6.0000000000000001E-3</v>
      </c>
      <c r="T275" s="22">
        <f>IF('[1]ПС Малор.'!$J20=0,"-",'[1]ПС Малор.'!$J20/1000)</f>
        <v>5.0000000000000001E-3</v>
      </c>
      <c r="U275" s="22">
        <f>IF('[1]ПС Малор.'!$J21=0,"-",'[1]ПС Малор.'!$J21/1000)</f>
        <v>3.0000000000000001E-3</v>
      </c>
      <c r="V275" s="22">
        <f>IF('[1]ПС Малор.'!$J22=0,"-",'[1]ПС Малор.'!$J22/1000)</f>
        <v>7.0000000000000001E-3</v>
      </c>
      <c r="W275" s="22">
        <f>IF('[1]ПС Малор.'!$J23=0,"-",'[1]ПС Малор.'!$J23/1000)</f>
        <v>4.0000000000000001E-3</v>
      </c>
      <c r="X275" s="22">
        <f>IF('[1]ПС Малор.'!$J24=0,"-",'[1]ПС Малор.'!$J24/1000)</f>
        <v>3.0000000000000001E-3</v>
      </c>
      <c r="Y275" s="22">
        <f>IF('[1]ПС Малор.'!$J25=0,"-",'[1]ПС Малор.'!$J25/1000)</f>
        <v>3.0000000000000001E-3</v>
      </c>
      <c r="Z275" s="22">
        <f>IF('[1]ПС Малор.'!$J26=0,"-",'[1]ПС Малор.'!$J26/1000)</f>
        <v>2E-3</v>
      </c>
      <c r="AA275" s="22">
        <f>IF('[1]ПС Малор.'!$J27=0,"-",'[1]ПС Малор.'!$J27/1000)</f>
        <v>1E-3</v>
      </c>
      <c r="AB275" s="22" t="str">
        <f>IF('[1]ПС Малор.'!$J28=0,"-",'[1]ПС Малор.'!$J28/1000)</f>
        <v>-</v>
      </c>
      <c r="AC275" s="23"/>
    </row>
    <row r="276" spans="1:29" ht="15" customHeight="1" x14ac:dyDescent="0.2">
      <c r="A276" s="119"/>
      <c r="B276" s="130"/>
      <c r="C276" s="21" t="s">
        <v>40</v>
      </c>
      <c r="D276" s="21" t="s">
        <v>41</v>
      </c>
      <c r="E276" s="22">
        <f>'[1]ПС Малор.'!$J96/1000</f>
        <v>0</v>
      </c>
      <c r="F276" s="22">
        <f>'[1]ПС Малор.'!$J97/1000</f>
        <v>0</v>
      </c>
      <c r="G276" s="22">
        <f>'[1]ПС Малор.'!$J98/1000</f>
        <v>0</v>
      </c>
      <c r="H276" s="22">
        <f>'[1]ПС Малор.'!$J99/1000</f>
        <v>0</v>
      </c>
      <c r="I276" s="22">
        <f>'[1]ПС Малор.'!$J100/1000</f>
        <v>1E-3</v>
      </c>
      <c r="J276" s="22">
        <f>'[1]ПС Малор.'!$J101/1000</f>
        <v>0</v>
      </c>
      <c r="K276" s="22">
        <f>'[1]ПС Малор.'!$J102/1000</f>
        <v>0</v>
      </c>
      <c r="L276" s="22">
        <f>'[1]ПС Малор.'!$J103/1000</f>
        <v>0</v>
      </c>
      <c r="M276" s="22">
        <f>'[1]ПС Малор.'!$J104/1000</f>
        <v>1E-3</v>
      </c>
      <c r="N276" s="22">
        <f>'[1]ПС Малор.'!$J105/1000</f>
        <v>0</v>
      </c>
      <c r="O276" s="22">
        <f>'[1]ПС Малор.'!$J106/1000</f>
        <v>1E-3</v>
      </c>
      <c r="P276" s="22">
        <f>'[1]ПС Малор.'!$J107/1000</f>
        <v>1E-3</v>
      </c>
      <c r="Q276" s="22">
        <f>'[1]ПС Малор.'!$J108/1000</f>
        <v>0</v>
      </c>
      <c r="R276" s="22">
        <f>'[1]ПС Малор.'!$J109/1000</f>
        <v>0</v>
      </c>
      <c r="S276" s="22">
        <f>'[1]ПС Малор.'!$J110/1000</f>
        <v>0</v>
      </c>
      <c r="T276" s="22">
        <f>'[1]ПС Малор.'!$J111/1000</f>
        <v>0</v>
      </c>
      <c r="U276" s="22">
        <f>'[1]ПС Малор.'!$J112/1000</f>
        <v>0</v>
      </c>
      <c r="V276" s="22">
        <f>'[1]ПС Малор.'!$J113/1000</f>
        <v>0</v>
      </c>
      <c r="W276" s="22">
        <f>'[1]ПС Малор.'!$J114/1000</f>
        <v>0</v>
      </c>
      <c r="X276" s="22">
        <f>'[1]ПС Малор.'!$J115/1000</f>
        <v>0</v>
      </c>
      <c r="Y276" s="22">
        <f>'[1]ПС Малор.'!$J116/1000</f>
        <v>0</v>
      </c>
      <c r="Z276" s="22">
        <f>'[1]ПС Малор.'!$J117/1000</f>
        <v>0</v>
      </c>
      <c r="AA276" s="22">
        <f>'[1]ПС Малор.'!$J118/1000</f>
        <v>0</v>
      </c>
      <c r="AB276" s="22">
        <f>'[1]ПС Малор.'!$J119/1000</f>
        <v>0</v>
      </c>
      <c r="AC276" s="23"/>
    </row>
    <row r="277" spans="1:29" ht="15" customHeight="1" x14ac:dyDescent="0.2">
      <c r="A277" s="119"/>
      <c r="B277" s="130"/>
      <c r="C277" s="21" t="s">
        <v>43</v>
      </c>
      <c r="D277" s="21" t="s">
        <v>44</v>
      </c>
      <c r="E277" s="24">
        <f>ROUND(1000*SQRT(E275*E275+E276*E276)/(SQRT(3)*E274),1)</f>
        <v>1.4</v>
      </c>
      <c r="F277" s="24">
        <f t="shared" ref="F277:AB277" si="131">ROUND(1000*SQRT(F275*F275+F276*F276)/(SQRT(3)*F274),1)</f>
        <v>1.4</v>
      </c>
      <c r="G277" s="24">
        <f t="shared" si="131"/>
        <v>4.2</v>
      </c>
      <c r="H277" s="24">
        <f>IF(AND(H275=0, H276=0),ROUND(1000*SQRT(H275*H275+H276*H276)/(SQRT(3)*H274),1),0)</f>
        <v>0</v>
      </c>
      <c r="I277" s="24">
        <f t="shared" si="131"/>
        <v>3.1</v>
      </c>
      <c r="J277" s="24">
        <f>IF(AND(J275=0, J276=0),ROUND(1000*SQRT(J275*J275+J276*J276)/(SQRT(3)*J274),1),0)</f>
        <v>0</v>
      </c>
      <c r="K277" s="24">
        <f t="shared" si="131"/>
        <v>4.0999999999999996</v>
      </c>
      <c r="L277" s="24">
        <f t="shared" si="131"/>
        <v>4.0999999999999996</v>
      </c>
      <c r="M277" s="24">
        <f t="shared" si="131"/>
        <v>1.9</v>
      </c>
      <c r="N277" s="24">
        <f>IF(AND(N275=0, N276=0),ROUND(1000*SQRT(N275*N275+N276*N276)/(SQRT(3)*N274),1),0)</f>
        <v>0</v>
      </c>
      <c r="O277" s="24">
        <f t="shared" ref="O277:Q277" si="132">IF(AND(O275=0, O276=0),ROUND(1000*SQRT(O275*O275+O276*O276)/(SQRT(3)*O274),1),0)</f>
        <v>0</v>
      </c>
      <c r="P277" s="24">
        <f t="shared" si="132"/>
        <v>0</v>
      </c>
      <c r="Q277" s="24">
        <f t="shared" si="132"/>
        <v>0</v>
      </c>
      <c r="R277" s="24">
        <f t="shared" si="131"/>
        <v>11</v>
      </c>
      <c r="S277" s="24">
        <f t="shared" si="131"/>
        <v>8.1999999999999993</v>
      </c>
      <c r="T277" s="24">
        <f t="shared" si="131"/>
        <v>6.9</v>
      </c>
      <c r="U277" s="24">
        <f t="shared" si="131"/>
        <v>4.0999999999999996</v>
      </c>
      <c r="V277" s="24">
        <f t="shared" si="131"/>
        <v>9.6</v>
      </c>
      <c r="W277" s="24">
        <f t="shared" si="131"/>
        <v>5.5</v>
      </c>
      <c r="X277" s="24">
        <f t="shared" si="131"/>
        <v>4.0999999999999996</v>
      </c>
      <c r="Y277" s="24">
        <f t="shared" ref="Y277" si="133">IF(AND(Y275=0, Y276=0),ROUND(1000*SQRT(Y275*Y275+Y276*Y276)/(SQRT(3)*Y274),1),0)</f>
        <v>0</v>
      </c>
      <c r="Z277" s="24">
        <f t="shared" si="131"/>
        <v>2.7</v>
      </c>
      <c r="AA277" s="24">
        <f t="shared" si="131"/>
        <v>1.4</v>
      </c>
      <c r="AB277" s="24" t="e">
        <f t="shared" si="131"/>
        <v>#VALUE!</v>
      </c>
      <c r="AC277" s="23"/>
    </row>
    <row r="278" spans="1:29" s="31" customFormat="1" ht="15" customHeight="1" x14ac:dyDescent="0.2">
      <c r="A278" s="119"/>
      <c r="B278" s="130"/>
      <c r="C278" s="25" t="s">
        <v>46</v>
      </c>
      <c r="D278" s="25"/>
      <c r="E278" s="26">
        <f>E276/E275</f>
        <v>0</v>
      </c>
      <c r="F278" s="26">
        <f t="shared" ref="F278:AB278" si="134">F276/F275</f>
        <v>0</v>
      </c>
      <c r="G278" s="26">
        <f t="shared" si="134"/>
        <v>0</v>
      </c>
      <c r="H278" s="26">
        <f t="shared" si="134"/>
        <v>0</v>
      </c>
      <c r="I278" s="26">
        <f t="shared" si="134"/>
        <v>0.5</v>
      </c>
      <c r="J278" s="26">
        <f t="shared" si="134"/>
        <v>0</v>
      </c>
      <c r="K278" s="26">
        <f t="shared" si="134"/>
        <v>0</v>
      </c>
      <c r="L278" s="26">
        <f t="shared" si="134"/>
        <v>0</v>
      </c>
      <c r="M278" s="26">
        <f t="shared" si="134"/>
        <v>1</v>
      </c>
      <c r="N278" s="26">
        <f t="shared" si="134"/>
        <v>0</v>
      </c>
      <c r="O278" s="26">
        <f t="shared" si="134"/>
        <v>0.25</v>
      </c>
      <c r="P278" s="26">
        <f t="shared" si="134"/>
        <v>0.16666666666666666</v>
      </c>
      <c r="Q278" s="26">
        <f t="shared" si="134"/>
        <v>0</v>
      </c>
      <c r="R278" s="26">
        <f t="shared" si="134"/>
        <v>0</v>
      </c>
      <c r="S278" s="26">
        <f t="shared" si="134"/>
        <v>0</v>
      </c>
      <c r="T278" s="26">
        <f t="shared" si="134"/>
        <v>0</v>
      </c>
      <c r="U278" s="26">
        <f t="shared" si="134"/>
        <v>0</v>
      </c>
      <c r="V278" s="26">
        <f t="shared" si="134"/>
        <v>0</v>
      </c>
      <c r="W278" s="26">
        <f t="shared" si="134"/>
        <v>0</v>
      </c>
      <c r="X278" s="26">
        <f t="shared" si="134"/>
        <v>0</v>
      </c>
      <c r="Y278" s="26">
        <f t="shared" si="134"/>
        <v>0</v>
      </c>
      <c r="Z278" s="26">
        <f t="shared" si="134"/>
        <v>0</v>
      </c>
      <c r="AA278" s="26">
        <f t="shared" si="134"/>
        <v>0</v>
      </c>
      <c r="AB278" s="26" t="e">
        <f t="shared" si="134"/>
        <v>#VALUE!</v>
      </c>
      <c r="AC278" s="28"/>
    </row>
    <row r="279" spans="1:29" s="31" customFormat="1" ht="15" customHeight="1" x14ac:dyDescent="0.2">
      <c r="A279" s="120"/>
      <c r="B279" s="131"/>
      <c r="C279" s="25" t="s">
        <v>47</v>
      </c>
      <c r="D279" s="44"/>
      <c r="E279" s="26">
        <f>E275/(SQRT(E275*E275+E276*E276))</f>
        <v>1</v>
      </c>
      <c r="F279" s="26">
        <f t="shared" ref="F279:AB279" si="135">F275/(SQRT(F275*F275+F276*F276))</f>
        <v>1</v>
      </c>
      <c r="G279" s="26">
        <f t="shared" si="135"/>
        <v>1</v>
      </c>
      <c r="H279" s="26">
        <f t="shared" si="135"/>
        <v>1</v>
      </c>
      <c r="I279" s="26">
        <f t="shared" si="135"/>
        <v>0.89442719099991597</v>
      </c>
      <c r="J279" s="26">
        <f t="shared" si="135"/>
        <v>1</v>
      </c>
      <c r="K279" s="26">
        <f t="shared" si="135"/>
        <v>1</v>
      </c>
      <c r="L279" s="26">
        <f t="shared" si="135"/>
        <v>1</v>
      </c>
      <c r="M279" s="26">
        <f t="shared" si="135"/>
        <v>0.70710678118654757</v>
      </c>
      <c r="N279" s="26">
        <f t="shared" si="135"/>
        <v>1</v>
      </c>
      <c r="O279" s="26">
        <f t="shared" si="135"/>
        <v>0.97014250014533199</v>
      </c>
      <c r="P279" s="26">
        <f t="shared" si="135"/>
        <v>0.98639392383214375</v>
      </c>
      <c r="Q279" s="26">
        <f t="shared" si="135"/>
        <v>1</v>
      </c>
      <c r="R279" s="26">
        <f t="shared" si="135"/>
        <v>1</v>
      </c>
      <c r="S279" s="26">
        <f t="shared" si="135"/>
        <v>1</v>
      </c>
      <c r="T279" s="26">
        <f t="shared" si="135"/>
        <v>1</v>
      </c>
      <c r="U279" s="26">
        <f t="shared" si="135"/>
        <v>1</v>
      </c>
      <c r="V279" s="26">
        <f t="shared" si="135"/>
        <v>1</v>
      </c>
      <c r="W279" s="26">
        <f t="shared" si="135"/>
        <v>1</v>
      </c>
      <c r="X279" s="26">
        <f t="shared" si="135"/>
        <v>1</v>
      </c>
      <c r="Y279" s="26">
        <f t="shared" si="135"/>
        <v>1</v>
      </c>
      <c r="Z279" s="26">
        <f t="shared" si="135"/>
        <v>1</v>
      </c>
      <c r="AA279" s="26">
        <f t="shared" si="135"/>
        <v>1</v>
      </c>
      <c r="AB279" s="26" t="e">
        <f t="shared" si="135"/>
        <v>#VALUE!</v>
      </c>
      <c r="AC279" s="28"/>
    </row>
    <row r="280" spans="1:29" ht="15" customHeight="1" x14ac:dyDescent="0.2">
      <c r="A280" s="127" t="s">
        <v>143</v>
      </c>
      <c r="B280" s="121" t="s">
        <v>144</v>
      </c>
      <c r="C280" s="29" t="s">
        <v>34</v>
      </c>
      <c r="D280" s="21" t="s">
        <v>35</v>
      </c>
      <c r="E280" s="63" t="s">
        <v>67</v>
      </c>
      <c r="F280" s="63" t="s">
        <v>67</v>
      </c>
      <c r="G280" s="63" t="s">
        <v>67</v>
      </c>
      <c r="H280" s="63" t="s">
        <v>67</v>
      </c>
      <c r="I280" s="63" t="s">
        <v>67</v>
      </c>
      <c r="J280" s="63" t="s">
        <v>67</v>
      </c>
      <c r="K280" s="63" t="s">
        <v>67</v>
      </c>
      <c r="L280" s="63" t="s">
        <v>67</v>
      </c>
      <c r="M280" s="63" t="s">
        <v>67</v>
      </c>
      <c r="N280" s="63" t="s">
        <v>67</v>
      </c>
      <c r="O280" s="63" t="s">
        <v>67</v>
      </c>
      <c r="P280" s="63" t="s">
        <v>67</v>
      </c>
      <c r="Q280" s="63" t="s">
        <v>67</v>
      </c>
      <c r="R280" s="63" t="s">
        <v>67</v>
      </c>
      <c r="S280" s="63" t="s">
        <v>67</v>
      </c>
      <c r="T280" s="63" t="s">
        <v>67</v>
      </c>
      <c r="U280" s="63" t="s">
        <v>67</v>
      </c>
      <c r="V280" s="63" t="s">
        <v>67</v>
      </c>
      <c r="W280" s="63" t="s">
        <v>67</v>
      </c>
      <c r="X280" s="63" t="s">
        <v>67</v>
      </c>
      <c r="Y280" s="63" t="s">
        <v>67</v>
      </c>
      <c r="Z280" s="63" t="s">
        <v>67</v>
      </c>
      <c r="AA280" s="63" t="s">
        <v>67</v>
      </c>
      <c r="AB280" s="63" t="s">
        <v>67</v>
      </c>
      <c r="AC280" s="32"/>
    </row>
    <row r="281" spans="1:29" ht="15" customHeight="1" x14ac:dyDescent="0.2">
      <c r="A281" s="119"/>
      <c r="B281" s="130"/>
      <c r="C281" s="21" t="s">
        <v>37</v>
      </c>
      <c r="D281" s="21" t="s">
        <v>38</v>
      </c>
      <c r="E281" s="63" t="s">
        <v>67</v>
      </c>
      <c r="F281" s="63" t="s">
        <v>67</v>
      </c>
      <c r="G281" s="63" t="s">
        <v>67</v>
      </c>
      <c r="H281" s="63" t="s">
        <v>67</v>
      </c>
      <c r="I281" s="63" t="s">
        <v>67</v>
      </c>
      <c r="J281" s="63" t="s">
        <v>67</v>
      </c>
      <c r="K281" s="63" t="s">
        <v>67</v>
      </c>
      <c r="L281" s="63" t="s">
        <v>67</v>
      </c>
      <c r="M281" s="63" t="s">
        <v>67</v>
      </c>
      <c r="N281" s="63" t="s">
        <v>67</v>
      </c>
      <c r="O281" s="63" t="s">
        <v>67</v>
      </c>
      <c r="P281" s="63" t="s">
        <v>67</v>
      </c>
      <c r="Q281" s="63" t="s">
        <v>67</v>
      </c>
      <c r="R281" s="63" t="s">
        <v>67</v>
      </c>
      <c r="S281" s="63" t="s">
        <v>67</v>
      </c>
      <c r="T281" s="63" t="s">
        <v>67</v>
      </c>
      <c r="U281" s="63" t="s">
        <v>67</v>
      </c>
      <c r="V281" s="63" t="s">
        <v>67</v>
      </c>
      <c r="W281" s="63" t="s">
        <v>67</v>
      </c>
      <c r="X281" s="63" t="s">
        <v>67</v>
      </c>
      <c r="Y281" s="63" t="s">
        <v>67</v>
      </c>
      <c r="Z281" s="63" t="s">
        <v>67</v>
      </c>
      <c r="AA281" s="63" t="s">
        <v>67</v>
      </c>
      <c r="AB281" s="63" t="s">
        <v>67</v>
      </c>
      <c r="AC281" s="23"/>
    </row>
    <row r="282" spans="1:29" ht="15" customHeight="1" x14ac:dyDescent="0.2">
      <c r="A282" s="119"/>
      <c r="B282" s="130"/>
      <c r="C282" s="21" t="s">
        <v>40</v>
      </c>
      <c r="D282" s="21" t="s">
        <v>41</v>
      </c>
      <c r="E282" s="63" t="s">
        <v>67</v>
      </c>
      <c r="F282" s="63" t="s">
        <v>67</v>
      </c>
      <c r="G282" s="63" t="s">
        <v>67</v>
      </c>
      <c r="H282" s="63" t="s">
        <v>67</v>
      </c>
      <c r="I282" s="63" t="s">
        <v>67</v>
      </c>
      <c r="J282" s="63" t="s">
        <v>67</v>
      </c>
      <c r="K282" s="63" t="s">
        <v>67</v>
      </c>
      <c r="L282" s="63" t="s">
        <v>67</v>
      </c>
      <c r="M282" s="63" t="s">
        <v>67</v>
      </c>
      <c r="N282" s="63" t="s">
        <v>67</v>
      </c>
      <c r="O282" s="63" t="s">
        <v>67</v>
      </c>
      <c r="P282" s="63" t="s">
        <v>67</v>
      </c>
      <c r="Q282" s="63" t="s">
        <v>67</v>
      </c>
      <c r="R282" s="63" t="s">
        <v>67</v>
      </c>
      <c r="S282" s="63" t="s">
        <v>67</v>
      </c>
      <c r="T282" s="63" t="s">
        <v>67</v>
      </c>
      <c r="U282" s="63" t="s">
        <v>67</v>
      </c>
      <c r="V282" s="63" t="s">
        <v>67</v>
      </c>
      <c r="W282" s="63" t="s">
        <v>67</v>
      </c>
      <c r="X282" s="63" t="s">
        <v>67</v>
      </c>
      <c r="Y282" s="63" t="s">
        <v>67</v>
      </c>
      <c r="Z282" s="63" t="s">
        <v>67</v>
      </c>
      <c r="AA282" s="63" t="s">
        <v>67</v>
      </c>
      <c r="AB282" s="63" t="s">
        <v>67</v>
      </c>
      <c r="AC282" s="23"/>
    </row>
    <row r="283" spans="1:29" ht="15" customHeight="1" x14ac:dyDescent="0.2">
      <c r="A283" s="119"/>
      <c r="B283" s="130"/>
      <c r="C283" s="21" t="s">
        <v>43</v>
      </c>
      <c r="D283" s="21" t="s">
        <v>44</v>
      </c>
      <c r="E283" s="63" t="s">
        <v>67</v>
      </c>
      <c r="F283" s="63" t="s">
        <v>67</v>
      </c>
      <c r="G283" s="63" t="s">
        <v>67</v>
      </c>
      <c r="H283" s="63" t="s">
        <v>67</v>
      </c>
      <c r="I283" s="63" t="s">
        <v>67</v>
      </c>
      <c r="J283" s="63" t="s">
        <v>67</v>
      </c>
      <c r="K283" s="63" t="s">
        <v>67</v>
      </c>
      <c r="L283" s="63" t="s">
        <v>67</v>
      </c>
      <c r="M283" s="63" t="s">
        <v>67</v>
      </c>
      <c r="N283" s="63" t="s">
        <v>67</v>
      </c>
      <c r="O283" s="63" t="s">
        <v>67</v>
      </c>
      <c r="P283" s="63" t="s">
        <v>67</v>
      </c>
      <c r="Q283" s="63" t="s">
        <v>67</v>
      </c>
      <c r="R283" s="63" t="s">
        <v>67</v>
      </c>
      <c r="S283" s="63" t="s">
        <v>67</v>
      </c>
      <c r="T283" s="63" t="s">
        <v>67</v>
      </c>
      <c r="U283" s="63" t="s">
        <v>67</v>
      </c>
      <c r="V283" s="63" t="s">
        <v>67</v>
      </c>
      <c r="W283" s="63" t="s">
        <v>67</v>
      </c>
      <c r="X283" s="63" t="s">
        <v>67</v>
      </c>
      <c r="Y283" s="63" t="s">
        <v>67</v>
      </c>
      <c r="Z283" s="63" t="s">
        <v>67</v>
      </c>
      <c r="AA283" s="63" t="s">
        <v>67</v>
      </c>
      <c r="AB283" s="63" t="s">
        <v>67</v>
      </c>
      <c r="AC283" s="23"/>
    </row>
    <row r="284" spans="1:29" s="31" customFormat="1" ht="15" customHeight="1" x14ac:dyDescent="0.2">
      <c r="A284" s="119"/>
      <c r="B284" s="130"/>
      <c r="C284" s="25" t="s">
        <v>46</v>
      </c>
      <c r="D284" s="25"/>
      <c r="E284" s="64" t="s">
        <v>67</v>
      </c>
      <c r="F284" s="64" t="s">
        <v>67</v>
      </c>
      <c r="G284" s="64" t="s">
        <v>67</v>
      </c>
      <c r="H284" s="64" t="s">
        <v>67</v>
      </c>
      <c r="I284" s="64" t="s">
        <v>67</v>
      </c>
      <c r="J284" s="64" t="s">
        <v>67</v>
      </c>
      <c r="K284" s="64" t="s">
        <v>67</v>
      </c>
      <c r="L284" s="64" t="s">
        <v>67</v>
      </c>
      <c r="M284" s="64" t="s">
        <v>67</v>
      </c>
      <c r="N284" s="64" t="s">
        <v>67</v>
      </c>
      <c r="O284" s="64" t="s">
        <v>67</v>
      </c>
      <c r="P284" s="64" t="s">
        <v>67</v>
      </c>
      <c r="Q284" s="64" t="s">
        <v>67</v>
      </c>
      <c r="R284" s="64" t="s">
        <v>67</v>
      </c>
      <c r="S284" s="64" t="s">
        <v>67</v>
      </c>
      <c r="T284" s="64" t="s">
        <v>67</v>
      </c>
      <c r="U284" s="64" t="s">
        <v>67</v>
      </c>
      <c r="V284" s="64" t="s">
        <v>67</v>
      </c>
      <c r="W284" s="64" t="s">
        <v>67</v>
      </c>
      <c r="X284" s="64" t="s">
        <v>67</v>
      </c>
      <c r="Y284" s="64" t="s">
        <v>67</v>
      </c>
      <c r="Z284" s="64" t="s">
        <v>67</v>
      </c>
      <c r="AA284" s="64" t="s">
        <v>67</v>
      </c>
      <c r="AB284" s="64" t="s">
        <v>67</v>
      </c>
      <c r="AC284" s="28"/>
    </row>
    <row r="285" spans="1:29" s="31" customFormat="1" ht="15" customHeight="1" thickBot="1" x14ac:dyDescent="0.25">
      <c r="A285" s="133"/>
      <c r="B285" s="134"/>
      <c r="C285" s="34" t="s">
        <v>47</v>
      </c>
      <c r="D285" s="34"/>
      <c r="E285" s="64" t="s">
        <v>67</v>
      </c>
      <c r="F285" s="64" t="s">
        <v>67</v>
      </c>
      <c r="G285" s="64" t="s">
        <v>67</v>
      </c>
      <c r="H285" s="64" t="s">
        <v>67</v>
      </c>
      <c r="I285" s="64" t="s">
        <v>67</v>
      </c>
      <c r="J285" s="64" t="s">
        <v>67</v>
      </c>
      <c r="K285" s="64" t="s">
        <v>67</v>
      </c>
      <c r="L285" s="64" t="s">
        <v>67</v>
      </c>
      <c r="M285" s="64" t="s">
        <v>67</v>
      </c>
      <c r="N285" s="64" t="s">
        <v>67</v>
      </c>
      <c r="O285" s="64" t="s">
        <v>67</v>
      </c>
      <c r="P285" s="64" t="s">
        <v>67</v>
      </c>
      <c r="Q285" s="64" t="s">
        <v>67</v>
      </c>
      <c r="R285" s="64" t="s">
        <v>67</v>
      </c>
      <c r="S285" s="64" t="s">
        <v>67</v>
      </c>
      <c r="T285" s="64" t="s">
        <v>67</v>
      </c>
      <c r="U285" s="64" t="s">
        <v>67</v>
      </c>
      <c r="V285" s="64" t="s">
        <v>67</v>
      </c>
      <c r="W285" s="64" t="s">
        <v>67</v>
      </c>
      <c r="X285" s="64" t="s">
        <v>67</v>
      </c>
      <c r="Y285" s="64" t="s">
        <v>67</v>
      </c>
      <c r="Z285" s="64" t="s">
        <v>67</v>
      </c>
      <c r="AA285" s="64" t="s">
        <v>67</v>
      </c>
      <c r="AB285" s="64" t="s">
        <v>67</v>
      </c>
      <c r="AC285" s="42"/>
    </row>
    <row r="286" spans="1:29" ht="12.95" customHeight="1" thickBot="1" x14ac:dyDescent="0.25">
      <c r="A286" s="13" t="s">
        <v>145</v>
      </c>
      <c r="B286" s="14"/>
      <c r="C286" s="14"/>
      <c r="D286" s="14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16"/>
    </row>
    <row r="287" spans="1:29" ht="12.95" customHeight="1" x14ac:dyDescent="0.2">
      <c r="A287" s="149" t="s">
        <v>146</v>
      </c>
      <c r="B287" s="121" t="s">
        <v>97</v>
      </c>
      <c r="C287" s="18" t="s">
        <v>34</v>
      </c>
      <c r="D287" s="18" t="s">
        <v>35</v>
      </c>
      <c r="E287" s="19">
        <v>10.4</v>
      </c>
      <c r="F287" s="19">
        <v>10.4</v>
      </c>
      <c r="G287" s="19">
        <v>10.4</v>
      </c>
      <c r="H287" s="19">
        <v>10.4</v>
      </c>
      <c r="I287" s="19">
        <v>10.4</v>
      </c>
      <c r="J287" s="19">
        <v>10.4</v>
      </c>
      <c r="K287" s="19">
        <v>10.4</v>
      </c>
      <c r="L287" s="19">
        <v>10.4</v>
      </c>
      <c r="M287" s="19">
        <v>10.4</v>
      </c>
      <c r="N287" s="19">
        <v>10.4</v>
      </c>
      <c r="O287" s="19">
        <v>10.4</v>
      </c>
      <c r="P287" s="19">
        <v>10.4</v>
      </c>
      <c r="Q287" s="19">
        <v>10.4</v>
      </c>
      <c r="R287" s="19">
        <v>10.4</v>
      </c>
      <c r="S287" s="19">
        <v>10.4</v>
      </c>
      <c r="T287" s="19">
        <v>10.4</v>
      </c>
      <c r="U287" s="19">
        <v>10.4</v>
      </c>
      <c r="V287" s="19">
        <v>10.4</v>
      </c>
      <c r="W287" s="19">
        <v>10.4</v>
      </c>
      <c r="X287" s="19">
        <v>10.4</v>
      </c>
      <c r="Y287" s="19">
        <v>10.4</v>
      </c>
      <c r="Z287" s="19">
        <v>10.4</v>
      </c>
      <c r="AA287" s="19">
        <v>10.4</v>
      </c>
      <c r="AB287" s="19">
        <v>10.4</v>
      </c>
      <c r="AC287" s="32"/>
    </row>
    <row r="288" spans="1:29" ht="12.95" customHeight="1" x14ac:dyDescent="0.2">
      <c r="A288" s="150"/>
      <c r="B288" s="130"/>
      <c r="C288" s="21" t="s">
        <v>37</v>
      </c>
      <c r="D288" s="21" t="s">
        <v>38</v>
      </c>
      <c r="E288" s="22">
        <f>IF('[1] ПС Раскино'!$F5=0,"-",'[1] ПС Раскино'!$F5/1000)</f>
        <v>0.48399999999999999</v>
      </c>
      <c r="F288" s="22">
        <f>IF('[1] ПС Раскино'!$F6=0,"-",'[1] ПС Раскино'!$F6/1000)</f>
        <v>0.48599999999999999</v>
      </c>
      <c r="G288" s="22">
        <f>IF('[1] ПС Раскино'!$F7=0,"-",'[1] ПС Раскино'!$F7/1000)</f>
        <v>0.48399999999999999</v>
      </c>
      <c r="H288" s="22">
        <f>IF('[1] ПС Раскино'!$F8=0,"-",'[1] ПС Раскино'!$F8/1000)</f>
        <v>0.48599999999999999</v>
      </c>
      <c r="I288" s="22">
        <f>IF('[1] ПС Раскино'!$F9=0,"-",'[1] ПС Раскино'!$F9/1000)</f>
        <v>0.48799999999999999</v>
      </c>
      <c r="J288" s="22">
        <f>IF('[1] ПС Раскино'!$F10=0,"-",'[1] ПС Раскино'!$F10/1000)</f>
        <v>0.51</v>
      </c>
      <c r="K288" s="22">
        <f>IF('[1] ПС Раскино'!$F11=0,"-",'[1] ПС Раскино'!$F11/1000)</f>
        <v>0.495</v>
      </c>
      <c r="L288" s="22">
        <f>IF('[1] ПС Раскино'!$F12=0,"-",'[1] ПС Раскино'!$F12/1000)</f>
        <v>0.48899999999999999</v>
      </c>
      <c r="M288" s="22">
        <f>IF('[1] ПС Раскино'!$F13=0,"-",'[1] ПС Раскино'!$F13/1000)</f>
        <v>0.49099999999999999</v>
      </c>
      <c r="N288" s="22">
        <f>IF('[1] ПС Раскино'!$F14=0,"-",'[1] ПС Раскино'!$F14/1000)</f>
        <v>0.48699999999999999</v>
      </c>
      <c r="O288" s="22">
        <f>IF('[1] ПС Раскино'!$F15=0,"-",'[1] ПС Раскино'!$F15/1000)</f>
        <v>0.49</v>
      </c>
      <c r="P288" s="22">
        <f>IF('[1] ПС Раскино'!$F16=0,"-",'[1] ПС Раскино'!$F16/1000)</f>
        <v>0.48699999999999999</v>
      </c>
      <c r="Q288" s="22">
        <f>IF('[1] ПС Раскино'!$F17=0,"-",'[1] ПС Раскино'!$F17/1000)</f>
        <v>0.48899999999999999</v>
      </c>
      <c r="R288" s="22">
        <f>IF('[1] ПС Раскино'!$F18=0,"-",'[1] ПС Раскино'!$F18/1000)</f>
        <v>0.499</v>
      </c>
      <c r="S288" s="22">
        <f>IF('[1] ПС Раскино'!$F19=0,"-",'[1] ПС Раскино'!$F19/1000)</f>
        <v>0.51400000000000001</v>
      </c>
      <c r="T288" s="22">
        <f>IF('[1] ПС Раскино'!$F20=0,"-",'[1] ПС Раскино'!$F20/1000)</f>
        <v>0.51400000000000001</v>
      </c>
      <c r="U288" s="22">
        <f>IF('[1] ПС Раскино'!$F21=0,"-",'[1] ПС Раскино'!$F21/1000)</f>
        <v>0.50600000000000001</v>
      </c>
      <c r="V288" s="22">
        <f>IF('[1] ПС Раскино'!$F22=0,"-",'[1] ПС Раскино'!$F22/1000)</f>
        <v>0.51600000000000001</v>
      </c>
      <c r="W288" s="22">
        <f>IF('[1] ПС Раскино'!$F23=0,"-",'[1] ПС Раскино'!$F23/1000)</f>
        <v>0.51200000000000001</v>
      </c>
      <c r="X288" s="22">
        <f>IF('[1] ПС Раскино'!$F24=0,"-",'[1] ПС Раскино'!$F24/1000)</f>
        <v>0.51100000000000001</v>
      </c>
      <c r="Y288" s="22">
        <f>IF('[1] ПС Раскино'!$F25=0,"-",'[1] ПС Раскино'!$F25/1000)</f>
        <v>0.50800000000000001</v>
      </c>
      <c r="Z288" s="22">
        <f>IF('[1] ПС Раскино'!$F26=0,"-",'[1] ПС Раскино'!$F26/1000)</f>
        <v>0.504</v>
      </c>
      <c r="AA288" s="22">
        <f>IF('[1] ПС Раскино'!$F27=0,"-",'[1] ПС Раскино'!$F27/1000)</f>
        <v>0.503</v>
      </c>
      <c r="AB288" s="22">
        <f>IF('[1] ПС Раскино'!$F28=0,"-",'[1] ПС Раскино'!$F28/1000)</f>
        <v>0.502</v>
      </c>
      <c r="AC288" s="23"/>
    </row>
    <row r="289" spans="1:35" ht="12.95" customHeight="1" x14ac:dyDescent="0.2">
      <c r="A289" s="150"/>
      <c r="B289" s="130"/>
      <c r="C289" s="21" t="s">
        <v>40</v>
      </c>
      <c r="D289" s="21" t="s">
        <v>41</v>
      </c>
      <c r="E289" s="22">
        <f>IF('[1] ПС Раскино'!$F37=0,"-",'[1] ПС Раскино'!$F37/1000)</f>
        <v>0.30399999999999999</v>
      </c>
      <c r="F289" s="22">
        <f>IF('[1] ПС Раскино'!$F38=0,"-",'[1] ПС Раскино'!$F38/1000)</f>
        <v>0.30499999999999999</v>
      </c>
      <c r="G289" s="22">
        <f>IF('[1] ПС Раскино'!$F39=0,"-",'[1] ПС Раскино'!$F39/1000)</f>
        <v>0.30099999999999999</v>
      </c>
      <c r="H289" s="22">
        <f>IF('[1] ПС Раскино'!$F40=0,"-",'[1] ПС Раскино'!$F40/1000)</f>
        <v>0.29899999999999999</v>
      </c>
      <c r="I289" s="22">
        <f>IF('[1] ПС Раскино'!$F41=0,"-",'[1] ПС Раскино'!$F41/1000)</f>
        <v>0.29899999999999999</v>
      </c>
      <c r="J289" s="22">
        <f>IF('[1] ПС Раскино'!$F42=0,"-",'[1] ПС Раскино'!$F42/1000)</f>
        <v>0.29799999999999999</v>
      </c>
      <c r="K289" s="22">
        <f>IF('[1] ПС Раскино'!$F43=0,"-",'[1] ПС Раскино'!$F43/1000)</f>
        <v>0.29499999999999998</v>
      </c>
      <c r="L289" s="22">
        <f>IF('[1] ПС Раскино'!$F44=0,"-",'[1] ПС Раскино'!$F44/1000)</f>
        <v>0.29599999999999999</v>
      </c>
      <c r="M289" s="22">
        <f>IF('[1] ПС Раскино'!$F45=0,"-",'[1] ПС Раскино'!$F45/1000)</f>
        <v>0.29599999999999999</v>
      </c>
      <c r="N289" s="22">
        <f>IF('[1] ПС Раскино'!$F46=0,"-",'[1] ПС Раскино'!$F46/1000)</f>
        <v>0.29599999999999999</v>
      </c>
      <c r="O289" s="22">
        <f>IF('[1] ПС Раскино'!$F47=0,"-",'[1] ПС Раскино'!$F47/1000)</f>
        <v>0.29699999999999999</v>
      </c>
      <c r="P289" s="22">
        <f>IF('[1] ПС Раскино'!$F48=0,"-",'[1] ПС Раскино'!$F48/1000)</f>
        <v>0.29899999999999999</v>
      </c>
      <c r="Q289" s="22">
        <f>IF('[1] ПС Раскино'!$F49=0,"-",'[1] ПС Раскино'!$F49/1000)</f>
        <v>0.29499999999999998</v>
      </c>
      <c r="R289" s="22">
        <f>IF('[1] ПС Раскино'!$F50=0,"-",'[1] ПС Раскино'!$F50/1000)</f>
        <v>0.29399999999999998</v>
      </c>
      <c r="S289" s="22">
        <f>IF('[1] ПС Раскино'!$F51=0,"-",'[1] ПС Раскино'!$F51/1000)</f>
        <v>0.29499999999999998</v>
      </c>
      <c r="T289" s="22">
        <f>IF('[1] ПС Раскино'!$F52=0,"-",'[1] ПС Раскино'!$F52/1000)</f>
        <v>0.29299999999999998</v>
      </c>
      <c r="U289" s="22">
        <f>IF('[1] ПС Раскино'!$F53=0,"-",'[1] ПС Раскино'!$F53/1000)</f>
        <v>0.28599999999999998</v>
      </c>
      <c r="V289" s="22">
        <f>IF('[1] ПС Раскино'!$F54=0,"-",'[1] ПС Раскино'!$F54/1000)</f>
        <v>0.29299999999999998</v>
      </c>
      <c r="W289" s="22">
        <f>IF('[1] ПС Раскино'!$F55=0,"-",'[1] ПС Раскино'!$F55/1000)</f>
        <v>0.29399999999999998</v>
      </c>
      <c r="X289" s="22">
        <f>IF('[1] ПС Раскино'!$F56=0,"-",'[1] ПС Раскино'!$F56/1000)</f>
        <v>0.29599999999999999</v>
      </c>
      <c r="Y289" s="22">
        <f>IF('[1] ПС Раскино'!$F57=0,"-",'[1] ПС Раскино'!$F57/1000)</f>
        <v>0.29799999999999999</v>
      </c>
      <c r="Z289" s="22">
        <f>IF('[1] ПС Раскино'!$F58=0,"-",'[1] ПС Раскино'!$F58/1000)</f>
        <v>0.3</v>
      </c>
      <c r="AA289" s="22">
        <f>IF('[1] ПС Раскино'!$F59=0,"-",'[1] ПС Раскино'!$F59/1000)</f>
        <v>0.29899999999999999</v>
      </c>
      <c r="AB289" s="22">
        <f>IF('[1] ПС Раскино'!$F60=0,"-",'[1] ПС Раскино'!$F60/1000)</f>
        <v>0.29899999999999999</v>
      </c>
      <c r="AC289" s="23"/>
    </row>
    <row r="290" spans="1:35" ht="12.95" customHeight="1" x14ac:dyDescent="0.2">
      <c r="A290" s="150"/>
      <c r="B290" s="130"/>
      <c r="C290" s="21" t="s">
        <v>43</v>
      </c>
      <c r="D290" s="21" t="s">
        <v>44</v>
      </c>
      <c r="E290" s="24">
        <f>ROUND(1000*SQRT(E288*E288+E289*E289)/(SQRT(3)*E287),1)</f>
        <v>31.7</v>
      </c>
      <c r="F290" s="24">
        <f t="shared" ref="F290:AB290" si="136">ROUND(1000*SQRT(F288*F288+F289*F289)/(SQRT(3)*F287),1)</f>
        <v>31.9</v>
      </c>
      <c r="G290" s="24">
        <f t="shared" si="136"/>
        <v>31.6</v>
      </c>
      <c r="H290" s="24">
        <f t="shared" si="136"/>
        <v>31.7</v>
      </c>
      <c r="I290" s="24">
        <f t="shared" si="136"/>
        <v>31.8</v>
      </c>
      <c r="J290" s="24">
        <f t="shared" si="136"/>
        <v>32.799999999999997</v>
      </c>
      <c r="K290" s="24">
        <f t="shared" si="136"/>
        <v>32</v>
      </c>
      <c r="L290" s="24">
        <f t="shared" si="136"/>
        <v>31.7</v>
      </c>
      <c r="M290" s="24">
        <f t="shared" si="136"/>
        <v>31.8</v>
      </c>
      <c r="N290" s="24">
        <f t="shared" si="136"/>
        <v>31.6</v>
      </c>
      <c r="O290" s="24">
        <f t="shared" si="136"/>
        <v>31.8</v>
      </c>
      <c r="P290" s="24">
        <f t="shared" si="136"/>
        <v>31.7</v>
      </c>
      <c r="Q290" s="24">
        <f t="shared" si="136"/>
        <v>31.7</v>
      </c>
      <c r="R290" s="24">
        <f t="shared" si="136"/>
        <v>32.200000000000003</v>
      </c>
      <c r="S290" s="24">
        <f t="shared" si="136"/>
        <v>32.9</v>
      </c>
      <c r="T290" s="24">
        <f t="shared" si="136"/>
        <v>32.799999999999997</v>
      </c>
      <c r="U290" s="24">
        <f t="shared" si="136"/>
        <v>32.299999999999997</v>
      </c>
      <c r="V290" s="24">
        <f t="shared" si="136"/>
        <v>32.9</v>
      </c>
      <c r="W290" s="24">
        <f t="shared" si="136"/>
        <v>32.799999999999997</v>
      </c>
      <c r="X290" s="24">
        <f t="shared" si="136"/>
        <v>32.799999999999997</v>
      </c>
      <c r="Y290" s="24">
        <f t="shared" si="136"/>
        <v>32.700000000000003</v>
      </c>
      <c r="Z290" s="24">
        <f t="shared" si="136"/>
        <v>32.6</v>
      </c>
      <c r="AA290" s="24">
        <f t="shared" si="136"/>
        <v>32.5</v>
      </c>
      <c r="AB290" s="24">
        <f t="shared" si="136"/>
        <v>32.4</v>
      </c>
      <c r="AC290" s="23"/>
    </row>
    <row r="291" spans="1:35" s="31" customFormat="1" ht="12.95" customHeight="1" x14ac:dyDescent="0.2">
      <c r="A291" s="150"/>
      <c r="B291" s="130"/>
      <c r="C291" s="25" t="s">
        <v>46</v>
      </c>
      <c r="D291" s="25"/>
      <c r="E291" s="26">
        <f>E289/E288</f>
        <v>0.62809917355371903</v>
      </c>
      <c r="F291" s="26">
        <f t="shared" ref="F291:AB291" si="137">F289/F288</f>
        <v>0.62757201646090532</v>
      </c>
      <c r="G291" s="26">
        <f t="shared" si="137"/>
        <v>0.62190082644628097</v>
      </c>
      <c r="H291" s="26">
        <f t="shared" si="137"/>
        <v>0.6152263374485597</v>
      </c>
      <c r="I291" s="26">
        <f t="shared" si="137"/>
        <v>0.61270491803278693</v>
      </c>
      <c r="J291" s="26">
        <f t="shared" si="137"/>
        <v>0.584313725490196</v>
      </c>
      <c r="K291" s="26">
        <f t="shared" si="137"/>
        <v>0.59595959595959591</v>
      </c>
      <c r="L291" s="26">
        <f t="shared" si="137"/>
        <v>0.60531697341513291</v>
      </c>
      <c r="M291" s="26">
        <f t="shared" si="137"/>
        <v>0.60285132382892059</v>
      </c>
      <c r="N291" s="26">
        <f t="shared" si="137"/>
        <v>0.6078028747433265</v>
      </c>
      <c r="O291" s="26">
        <f t="shared" si="137"/>
        <v>0.60612244897959178</v>
      </c>
      <c r="P291" s="26">
        <f t="shared" si="137"/>
        <v>0.61396303901437366</v>
      </c>
      <c r="Q291" s="26">
        <f t="shared" si="137"/>
        <v>0.60327198364008183</v>
      </c>
      <c r="R291" s="26">
        <f t="shared" si="137"/>
        <v>0.58917835671342678</v>
      </c>
      <c r="S291" s="26">
        <f t="shared" si="137"/>
        <v>0.57392996108949412</v>
      </c>
      <c r="T291" s="26">
        <f t="shared" si="137"/>
        <v>0.57003891050583655</v>
      </c>
      <c r="U291" s="26">
        <f t="shared" si="137"/>
        <v>0.56521739130434778</v>
      </c>
      <c r="V291" s="26">
        <f t="shared" si="137"/>
        <v>0.56782945736434098</v>
      </c>
      <c r="W291" s="26">
        <f t="shared" si="137"/>
        <v>0.57421875</v>
      </c>
      <c r="X291" s="26">
        <f t="shared" si="137"/>
        <v>0.57925636007827785</v>
      </c>
      <c r="Y291" s="26">
        <f t="shared" si="137"/>
        <v>0.58661417322834641</v>
      </c>
      <c r="Z291" s="26">
        <f t="shared" si="137"/>
        <v>0.59523809523809523</v>
      </c>
      <c r="AA291" s="26">
        <f t="shared" si="137"/>
        <v>0.59443339960238561</v>
      </c>
      <c r="AB291" s="26">
        <f t="shared" si="137"/>
        <v>0.59561752988047811</v>
      </c>
      <c r="AC291" s="28"/>
      <c r="AD291" s="5"/>
      <c r="AE291" s="5"/>
      <c r="AF291" s="5"/>
      <c r="AG291" s="5"/>
      <c r="AH291" s="5"/>
      <c r="AI291" s="5"/>
    </row>
    <row r="292" spans="1:35" s="31" customFormat="1" ht="12.95" customHeight="1" x14ac:dyDescent="0.2">
      <c r="A292" s="151"/>
      <c r="B292" s="131"/>
      <c r="C292" s="44" t="s">
        <v>47</v>
      </c>
      <c r="D292" s="44"/>
      <c r="E292" s="26">
        <f>E288/(SQRT(E288*E288+E289*E289))</f>
        <v>0.84681668402971377</v>
      </c>
      <c r="F292" s="26">
        <f t="shared" ref="F292:AB292" si="138">F288/(SQRT(F288*F288+F289*F289))</f>
        <v>0.84701773623955923</v>
      </c>
      <c r="G292" s="26">
        <f t="shared" si="138"/>
        <v>0.8491790026244358</v>
      </c>
      <c r="H292" s="26">
        <f t="shared" si="138"/>
        <v>0.85171848301137809</v>
      </c>
      <c r="I292" s="26">
        <f t="shared" si="138"/>
        <v>0.85267658047958006</v>
      </c>
      <c r="J292" s="26">
        <f t="shared" si="138"/>
        <v>0.86341025356015555</v>
      </c>
      <c r="K292" s="26">
        <f t="shared" si="138"/>
        <v>0.85902035861180948</v>
      </c>
      <c r="L292" s="26">
        <f t="shared" si="138"/>
        <v>0.85547968439333377</v>
      </c>
      <c r="M292" s="26">
        <f t="shared" si="138"/>
        <v>0.85641373136005716</v>
      </c>
      <c r="N292" s="26">
        <f t="shared" si="138"/>
        <v>0.85453721218357792</v>
      </c>
      <c r="O292" s="26">
        <f t="shared" si="138"/>
        <v>0.85517438872022422</v>
      </c>
      <c r="P292" s="26">
        <f t="shared" si="138"/>
        <v>0.85219860332162145</v>
      </c>
      <c r="Q292" s="26">
        <f t="shared" si="138"/>
        <v>0.85625442892505577</v>
      </c>
      <c r="R292" s="26">
        <f t="shared" si="138"/>
        <v>0.8615789166713993</v>
      </c>
      <c r="S292" s="26">
        <f t="shared" si="138"/>
        <v>0.86730705965546984</v>
      </c>
      <c r="T292" s="26">
        <f t="shared" si="138"/>
        <v>0.86876272662352128</v>
      </c>
      <c r="U292" s="26">
        <f t="shared" si="138"/>
        <v>0.8705628387201344</v>
      </c>
      <c r="V292" s="26">
        <f t="shared" si="138"/>
        <v>0.86958813515413191</v>
      </c>
      <c r="W292" s="26">
        <f t="shared" si="138"/>
        <v>0.86719891972826846</v>
      </c>
      <c r="X292" s="26">
        <f t="shared" si="138"/>
        <v>0.86531032642592198</v>
      </c>
      <c r="Y292" s="26">
        <f t="shared" si="138"/>
        <v>0.86254466667261576</v>
      </c>
      <c r="Z292" s="26">
        <f t="shared" si="138"/>
        <v>0.85929288440970675</v>
      </c>
      <c r="AA292" s="26">
        <f t="shared" si="138"/>
        <v>0.85959675080251763</v>
      </c>
      <c r="AB292" s="26">
        <f t="shared" si="138"/>
        <v>0.85914957289514371</v>
      </c>
      <c r="AC292" s="28"/>
      <c r="AD292" s="5"/>
      <c r="AE292" s="5"/>
      <c r="AF292" s="5"/>
      <c r="AG292" s="5"/>
      <c r="AH292" s="5"/>
      <c r="AI292" s="5"/>
    </row>
    <row r="293" spans="1:35" ht="12.95" customHeight="1" x14ac:dyDescent="0.2">
      <c r="A293" s="149" t="s">
        <v>146</v>
      </c>
      <c r="B293" s="121" t="s">
        <v>147</v>
      </c>
      <c r="C293" s="21" t="s">
        <v>34</v>
      </c>
      <c r="D293" s="21" t="s">
        <v>35</v>
      </c>
      <c r="E293" s="19">
        <v>10.3</v>
      </c>
      <c r="F293" s="19">
        <v>10.3</v>
      </c>
      <c r="G293" s="19">
        <v>10.3</v>
      </c>
      <c r="H293" s="19">
        <v>10.3</v>
      </c>
      <c r="I293" s="19">
        <v>10.3</v>
      </c>
      <c r="J293" s="19">
        <v>10.3</v>
      </c>
      <c r="K293" s="19">
        <v>10.3</v>
      </c>
      <c r="L293" s="19">
        <v>10.3</v>
      </c>
      <c r="M293" s="19">
        <v>10.3</v>
      </c>
      <c r="N293" s="19">
        <v>10.3</v>
      </c>
      <c r="O293" s="19">
        <v>10.3</v>
      </c>
      <c r="P293" s="19">
        <v>10.3</v>
      </c>
      <c r="Q293" s="19">
        <v>10.3</v>
      </c>
      <c r="R293" s="19">
        <v>10.3</v>
      </c>
      <c r="S293" s="19">
        <v>10.3</v>
      </c>
      <c r="T293" s="19">
        <v>10.3</v>
      </c>
      <c r="U293" s="19">
        <v>10.3</v>
      </c>
      <c r="V293" s="19">
        <v>10.3</v>
      </c>
      <c r="W293" s="19">
        <v>10.3</v>
      </c>
      <c r="X293" s="19">
        <v>10.3</v>
      </c>
      <c r="Y293" s="19">
        <v>10.3</v>
      </c>
      <c r="Z293" s="19">
        <v>10.3</v>
      </c>
      <c r="AA293" s="19">
        <v>10.3</v>
      </c>
      <c r="AB293" s="19">
        <v>10.3</v>
      </c>
      <c r="AC293" s="32"/>
    </row>
    <row r="294" spans="1:35" ht="12.95" customHeight="1" x14ac:dyDescent="0.2">
      <c r="A294" s="152"/>
      <c r="B294" s="122"/>
      <c r="C294" s="21" t="s">
        <v>37</v>
      </c>
      <c r="D294" s="21" t="s">
        <v>38</v>
      </c>
      <c r="E294" s="22">
        <f>IF('[1] ПС Раскино'!$E5=0,"-",'[1] ПС Раскино'!$E5/1000)</f>
        <v>0.58099999999999996</v>
      </c>
      <c r="F294" s="22">
        <f>IF('[1] ПС Раскино'!$E6=0,"-",'[1] ПС Раскино'!$E6/1000)</f>
        <v>0.57999999999999996</v>
      </c>
      <c r="G294" s="22">
        <f>IF('[1] ПС Раскино'!$E7=0,"-",'[1] ПС Раскино'!$E7/1000)</f>
        <v>0.57999999999999996</v>
      </c>
      <c r="H294" s="22">
        <f>IF('[1] ПС Раскино'!$E8=0,"-",'[1] ПС Раскино'!$E8/1000)</f>
        <v>0.59199999999999997</v>
      </c>
      <c r="I294" s="22">
        <f>IF('[1] ПС Раскино'!$E9=0,"-",'[1] ПС Раскино'!$E9/1000)</f>
        <v>0.59599999999999997</v>
      </c>
      <c r="J294" s="22">
        <f>IF('[1] ПС Раскино'!$E10=0,"-",'[1] ПС Раскино'!$E10/1000)</f>
        <v>0.59599999999999997</v>
      </c>
      <c r="K294" s="22">
        <f>IF('[1] ПС Раскино'!$E11=0,"-",'[1] ПС Раскино'!$E11/1000)</f>
        <v>0.59499999999999997</v>
      </c>
      <c r="L294" s="22">
        <f>IF('[1] ПС Раскино'!$E12=0,"-",'[1] ПС Раскино'!$E12/1000)</f>
        <v>0.58799999999999997</v>
      </c>
      <c r="M294" s="22">
        <f>IF('[1] ПС Раскино'!$E13=0,"-",'[1] ПС Раскино'!$E13/1000)</f>
        <v>0.61</v>
      </c>
      <c r="N294" s="22">
        <f>IF('[1] ПС Раскино'!$E14=0,"-",'[1] ПС Раскино'!$E14/1000)</f>
        <v>0.60799999999999998</v>
      </c>
      <c r="O294" s="22">
        <f>IF('[1] ПС Раскино'!$E15=0,"-",'[1] ПС Раскино'!$E15/1000)</f>
        <v>0.59799999999999998</v>
      </c>
      <c r="P294" s="22">
        <f>IF('[1] ПС Раскино'!$E16=0,"-",'[1] ПС Раскино'!$E16/1000)</f>
        <v>0.60399999999999998</v>
      </c>
      <c r="Q294" s="22">
        <f>IF('[1] ПС Раскино'!$E17=0,"-",'[1] ПС Раскино'!$E17/1000)</f>
        <v>0.60399999999999998</v>
      </c>
      <c r="R294" s="22">
        <f>IF('[1] ПС Раскино'!$E18=0,"-",'[1] ПС Раскино'!$E18/1000)</f>
        <v>0.61599999999999999</v>
      </c>
      <c r="S294" s="22">
        <f>IF('[1] ПС Раскино'!$E19=0,"-",'[1] ПС Раскино'!$E19/1000)</f>
        <v>0.624</v>
      </c>
      <c r="T294" s="22">
        <f>IF('[1] ПС Раскино'!$E20=0,"-",'[1] ПС Раскино'!$E20/1000)</f>
        <v>0.61499999999999999</v>
      </c>
      <c r="U294" s="22">
        <f>IF('[1] ПС Раскино'!$E21=0,"-",'[1] ПС Раскино'!$E21/1000)</f>
        <v>0.60299999999999998</v>
      </c>
      <c r="V294" s="22">
        <f>IF('[1] ПС Раскино'!$E22=0,"-",'[1] ПС Раскино'!$E22/1000)</f>
        <v>0.60199999999999998</v>
      </c>
      <c r="W294" s="22">
        <f>IF('[1] ПС Раскино'!$E23=0,"-",'[1] ПС Раскино'!$E23/1000)</f>
        <v>0.59199999999999997</v>
      </c>
      <c r="X294" s="22">
        <f>IF('[1] ПС Раскино'!$E24=0,"-",'[1] ПС Раскино'!$E24/1000)</f>
        <v>0.59299999999999997</v>
      </c>
      <c r="Y294" s="22">
        <f>IF('[1] ПС Раскино'!$E25=0,"-",'[1] ПС Раскино'!$E25/1000)</f>
        <v>0.59499999999999997</v>
      </c>
      <c r="Z294" s="22">
        <f>IF('[1] ПС Раскино'!$E26=0,"-",'[1] ПС Раскино'!$E26/1000)</f>
        <v>0.59599999999999997</v>
      </c>
      <c r="AA294" s="22">
        <f>IF('[1] ПС Раскино'!$E27=0,"-",'[1] ПС Раскино'!$E27/1000)</f>
        <v>0.59599999999999997</v>
      </c>
      <c r="AB294" s="22">
        <f>IF('[1] ПС Раскино'!$E28=0,"-",'[1] ПС Раскино'!$E28/1000)</f>
        <v>0.59599999999999997</v>
      </c>
      <c r="AC294" s="23"/>
    </row>
    <row r="295" spans="1:35" ht="12.95" customHeight="1" x14ac:dyDescent="0.2">
      <c r="A295" s="152"/>
      <c r="B295" s="122"/>
      <c r="C295" s="21" t="s">
        <v>40</v>
      </c>
      <c r="D295" s="21" t="s">
        <v>41</v>
      </c>
      <c r="E295" s="22">
        <f>IF('[1] ПС Раскино'!$E37=0,"-",'[1] ПС Раскино'!$E37/1000)</f>
        <v>9.4E-2</v>
      </c>
      <c r="F295" s="22">
        <f>IF('[1] ПС Раскино'!$E38=0,"-",'[1] ПС Раскино'!$E38/1000)</f>
        <v>9.4E-2</v>
      </c>
      <c r="G295" s="22">
        <f>IF('[1] ПС Раскино'!$E39=0,"-",'[1] ПС Раскино'!$E39/1000)</f>
        <v>9.2999999999999999E-2</v>
      </c>
      <c r="H295" s="22">
        <f>IF('[1] ПС Раскино'!$E40=0,"-",'[1] ПС Раскино'!$E40/1000)</f>
        <v>9.1999999999999998E-2</v>
      </c>
      <c r="I295" s="22">
        <f>IF('[1] ПС Раскино'!$E41=0,"-",'[1] ПС Раскино'!$E41/1000)</f>
        <v>8.8999999999999996E-2</v>
      </c>
      <c r="J295" s="22">
        <f>IF('[1] ПС Раскино'!$E42=0,"-",'[1] ПС Раскино'!$E42/1000)</f>
        <v>9.0999999999999998E-2</v>
      </c>
      <c r="K295" s="22">
        <f>IF('[1] ПС Раскино'!$E43=0,"-",'[1] ПС Раскино'!$E43/1000)</f>
        <v>9.5000000000000001E-2</v>
      </c>
      <c r="L295" s="22">
        <f>IF('[1] ПС Раскино'!$E44=0,"-",'[1] ПС Раскино'!$E44/1000)</f>
        <v>9.5000000000000001E-2</v>
      </c>
      <c r="M295" s="22">
        <f>IF('[1] ПС Раскино'!$E45=0,"-",'[1] ПС Раскино'!$E45/1000)</f>
        <v>0.10100000000000001</v>
      </c>
      <c r="N295" s="22">
        <f>IF('[1] ПС Раскино'!$E46=0,"-",'[1] ПС Раскино'!$E46/1000)</f>
        <v>0.10199999999999999</v>
      </c>
      <c r="O295" s="22">
        <f>IF('[1] ПС Раскино'!$E47=0,"-",'[1] ПС Раскино'!$E47/1000)</f>
        <v>9.7000000000000003E-2</v>
      </c>
      <c r="P295" s="22">
        <f>IF('[1] ПС Раскино'!$E48=0,"-",'[1] ПС Раскино'!$E48/1000)</f>
        <v>0.104</v>
      </c>
      <c r="Q295" s="22">
        <f>IF('[1] ПС Раскино'!$E49=0,"-",'[1] ПС Раскино'!$E49/1000)</f>
        <v>9.9000000000000005E-2</v>
      </c>
      <c r="R295" s="22">
        <f>IF('[1] ПС Раскино'!$E50=0,"-",'[1] ПС Раскино'!$E50/1000)</f>
        <v>0.1</v>
      </c>
      <c r="S295" s="22">
        <f>IF('[1] ПС Раскино'!$E51=0,"-",'[1] ПС Раскино'!$E51/1000)</f>
        <v>9.0999999999999998E-2</v>
      </c>
      <c r="T295" s="22">
        <f>IF('[1] ПС Раскино'!$E52=0,"-",'[1] ПС Раскино'!$E52/1000)</f>
        <v>8.7999999999999995E-2</v>
      </c>
      <c r="U295" s="22">
        <f>IF('[1] ПС Раскино'!$E53=0,"-",'[1] ПС Раскино'!$E53/1000)</f>
        <v>8.4000000000000005E-2</v>
      </c>
      <c r="V295" s="22">
        <f>IF('[1] ПС Раскино'!$E54=0,"-",'[1] ПС Раскино'!$E54/1000)</f>
        <v>8.5000000000000006E-2</v>
      </c>
      <c r="W295" s="22">
        <f>IF('[1] ПС Раскино'!$E55=0,"-",'[1] ПС Раскино'!$E55/1000)</f>
        <v>8.5999999999999993E-2</v>
      </c>
      <c r="X295" s="22">
        <f>IF('[1] ПС Раскино'!$E56=0,"-",'[1] ПС Раскино'!$E56/1000)</f>
        <v>8.7999999999999995E-2</v>
      </c>
      <c r="Y295" s="22">
        <f>IF('[1] ПС Раскино'!$E57=0,"-",'[1] ПС Раскино'!$E57/1000)</f>
        <v>9.0999999999999998E-2</v>
      </c>
      <c r="Z295" s="22">
        <f>IF('[1] ПС Раскино'!$E58=0,"-",'[1] ПС Раскино'!$E58/1000)</f>
        <v>9.1999999999999998E-2</v>
      </c>
      <c r="AA295" s="22">
        <f>IF('[1] ПС Раскино'!$E59=0,"-",'[1] ПС Раскино'!$E59/1000)</f>
        <v>0.09</v>
      </c>
      <c r="AB295" s="22">
        <f>IF('[1] ПС Раскино'!$E60=0,"-",'[1] ПС Раскино'!$E60/1000)</f>
        <v>9.0999999999999998E-2</v>
      </c>
      <c r="AC295" s="23"/>
    </row>
    <row r="296" spans="1:35" ht="12.95" customHeight="1" x14ac:dyDescent="0.2">
      <c r="A296" s="152"/>
      <c r="B296" s="122"/>
      <c r="C296" s="21" t="s">
        <v>43</v>
      </c>
      <c r="D296" s="21" t="s">
        <v>44</v>
      </c>
      <c r="E296" s="24">
        <f>ROUND(1000*SQRT(E294*E294+E295*E295)/(SQRT(3)*E293),1)</f>
        <v>33</v>
      </c>
      <c r="F296" s="24">
        <f t="shared" ref="F296:AB296" si="139">ROUND(1000*SQRT(F294*F294+F295*F295)/(SQRT(3)*F293),1)</f>
        <v>32.9</v>
      </c>
      <c r="G296" s="24">
        <f t="shared" si="139"/>
        <v>32.9</v>
      </c>
      <c r="H296" s="24">
        <f t="shared" si="139"/>
        <v>33.6</v>
      </c>
      <c r="I296" s="24">
        <f t="shared" si="139"/>
        <v>33.799999999999997</v>
      </c>
      <c r="J296" s="24">
        <f t="shared" si="139"/>
        <v>33.799999999999997</v>
      </c>
      <c r="K296" s="24">
        <f t="shared" si="139"/>
        <v>33.799999999999997</v>
      </c>
      <c r="L296" s="24">
        <f t="shared" si="139"/>
        <v>33.4</v>
      </c>
      <c r="M296" s="24">
        <f t="shared" si="139"/>
        <v>34.700000000000003</v>
      </c>
      <c r="N296" s="24">
        <f t="shared" si="139"/>
        <v>34.6</v>
      </c>
      <c r="O296" s="24">
        <f t="shared" si="139"/>
        <v>34</v>
      </c>
      <c r="P296" s="24">
        <f t="shared" si="139"/>
        <v>34.4</v>
      </c>
      <c r="Q296" s="24">
        <f t="shared" si="139"/>
        <v>34.299999999999997</v>
      </c>
      <c r="R296" s="24">
        <f t="shared" si="139"/>
        <v>35</v>
      </c>
      <c r="S296" s="24">
        <f t="shared" si="139"/>
        <v>35.299999999999997</v>
      </c>
      <c r="T296" s="24">
        <f t="shared" si="139"/>
        <v>34.799999999999997</v>
      </c>
      <c r="U296" s="24">
        <f t="shared" si="139"/>
        <v>34.1</v>
      </c>
      <c r="V296" s="24">
        <f t="shared" si="139"/>
        <v>34.1</v>
      </c>
      <c r="W296" s="24">
        <f t="shared" si="139"/>
        <v>33.5</v>
      </c>
      <c r="X296" s="24">
        <f t="shared" si="139"/>
        <v>33.6</v>
      </c>
      <c r="Y296" s="24">
        <f t="shared" si="139"/>
        <v>33.700000000000003</v>
      </c>
      <c r="Z296" s="24">
        <f t="shared" si="139"/>
        <v>33.799999999999997</v>
      </c>
      <c r="AA296" s="24">
        <f t="shared" si="139"/>
        <v>33.799999999999997</v>
      </c>
      <c r="AB296" s="24">
        <f t="shared" si="139"/>
        <v>33.799999999999997</v>
      </c>
      <c r="AC296" s="23"/>
    </row>
    <row r="297" spans="1:35" s="31" customFormat="1" ht="12.95" customHeight="1" x14ac:dyDescent="0.2">
      <c r="A297" s="152"/>
      <c r="B297" s="122"/>
      <c r="C297" s="25" t="s">
        <v>46</v>
      </c>
      <c r="D297" s="25"/>
      <c r="E297" s="26">
        <f>E295/E294</f>
        <v>0.16179001721170397</v>
      </c>
      <c r="F297" s="26">
        <f t="shared" ref="F297:AB297" si="140">F295/F294</f>
        <v>0.1620689655172414</v>
      </c>
      <c r="G297" s="26">
        <f t="shared" si="140"/>
        <v>0.16034482758620691</v>
      </c>
      <c r="H297" s="26">
        <f t="shared" si="140"/>
        <v>0.1554054054054054</v>
      </c>
      <c r="I297" s="26">
        <f t="shared" si="140"/>
        <v>0.14932885906040269</v>
      </c>
      <c r="J297" s="26">
        <f t="shared" si="140"/>
        <v>0.15268456375838926</v>
      </c>
      <c r="K297" s="26">
        <f t="shared" si="140"/>
        <v>0.1596638655462185</v>
      </c>
      <c r="L297" s="26">
        <f t="shared" si="140"/>
        <v>0.16156462585034015</v>
      </c>
      <c r="M297" s="26">
        <f t="shared" si="140"/>
        <v>0.1655737704918033</v>
      </c>
      <c r="N297" s="26">
        <f t="shared" si="140"/>
        <v>0.16776315789473684</v>
      </c>
      <c r="O297" s="26">
        <f t="shared" si="140"/>
        <v>0.16220735785953178</v>
      </c>
      <c r="P297" s="26">
        <f t="shared" si="140"/>
        <v>0.17218543046357615</v>
      </c>
      <c r="Q297" s="26">
        <f t="shared" si="140"/>
        <v>0.16390728476821192</v>
      </c>
      <c r="R297" s="26">
        <f t="shared" si="140"/>
        <v>0.16233766233766234</v>
      </c>
      <c r="S297" s="26">
        <f t="shared" si="140"/>
        <v>0.14583333333333334</v>
      </c>
      <c r="T297" s="26">
        <f t="shared" si="140"/>
        <v>0.14308943089430895</v>
      </c>
      <c r="U297" s="26">
        <f t="shared" si="140"/>
        <v>0.13930348258706468</v>
      </c>
      <c r="V297" s="26">
        <f t="shared" si="140"/>
        <v>0.14119601328903655</v>
      </c>
      <c r="W297" s="26">
        <f t="shared" si="140"/>
        <v>0.14527027027027026</v>
      </c>
      <c r="X297" s="26">
        <f t="shared" si="140"/>
        <v>0.14839797639123103</v>
      </c>
      <c r="Y297" s="26">
        <f t="shared" si="140"/>
        <v>0.15294117647058825</v>
      </c>
      <c r="Z297" s="26">
        <f t="shared" si="140"/>
        <v>0.15436241610738255</v>
      </c>
      <c r="AA297" s="26">
        <f t="shared" si="140"/>
        <v>0.15100671140939598</v>
      </c>
      <c r="AB297" s="26">
        <f t="shared" si="140"/>
        <v>0.15268456375838926</v>
      </c>
      <c r="AC297" s="28"/>
      <c r="AD297" s="5"/>
      <c r="AE297" s="5"/>
      <c r="AF297" s="5"/>
      <c r="AG297" s="5"/>
      <c r="AH297" s="5"/>
      <c r="AI297" s="5"/>
    </row>
    <row r="298" spans="1:35" s="31" customFormat="1" ht="12.95" customHeight="1" thickBot="1" x14ac:dyDescent="0.25">
      <c r="A298" s="153"/>
      <c r="B298" s="138"/>
      <c r="C298" s="34" t="s">
        <v>47</v>
      </c>
      <c r="D298" s="34"/>
      <c r="E298" s="26">
        <f>E294/(SQRT(E294*E294+E295*E295))</f>
        <v>0.98716345958724017</v>
      </c>
      <c r="F298" s="26">
        <f t="shared" ref="F298:AB298" si="141">F294/(SQRT(F294*F294+F295*F295))</f>
        <v>0.98712000974344027</v>
      </c>
      <c r="G298" s="26">
        <f t="shared" si="141"/>
        <v>0.98738745935012073</v>
      </c>
      <c r="H298" s="26">
        <f t="shared" si="141"/>
        <v>0.98813899271572325</v>
      </c>
      <c r="I298" s="26">
        <f t="shared" si="141"/>
        <v>0.9890335159658773</v>
      </c>
      <c r="J298" s="26">
        <f t="shared" si="141"/>
        <v>0.98854363535324308</v>
      </c>
      <c r="K298" s="26">
        <f t="shared" si="141"/>
        <v>0.98749236206097812</v>
      </c>
      <c r="L298" s="26">
        <f t="shared" si="141"/>
        <v>0.98719851674642145</v>
      </c>
      <c r="M298" s="26">
        <f t="shared" si="141"/>
        <v>0.98656821190091015</v>
      </c>
      <c r="N298" s="26">
        <f t="shared" si="141"/>
        <v>0.98621800386404646</v>
      </c>
      <c r="O298" s="26">
        <f t="shared" si="141"/>
        <v>0.98709842768183076</v>
      </c>
      <c r="P298" s="26">
        <f t="shared" si="141"/>
        <v>0.98549777323721088</v>
      </c>
      <c r="Q298" s="26">
        <f t="shared" si="141"/>
        <v>0.98683194067738611</v>
      </c>
      <c r="R298" s="26">
        <f t="shared" si="141"/>
        <v>0.98707809136710378</v>
      </c>
      <c r="S298" s="26">
        <f t="shared" si="141"/>
        <v>0.98953298106328147</v>
      </c>
      <c r="T298" s="26">
        <f t="shared" si="141"/>
        <v>0.98991727558102027</v>
      </c>
      <c r="U298" s="26">
        <f t="shared" si="141"/>
        <v>0.99043623882771858</v>
      </c>
      <c r="V298" s="26">
        <f t="shared" si="141"/>
        <v>0.99017845538961846</v>
      </c>
      <c r="W298" s="26">
        <f t="shared" si="141"/>
        <v>0.98961239884033558</v>
      </c>
      <c r="X298" s="26">
        <f t="shared" si="141"/>
        <v>0.98916760839944851</v>
      </c>
      <c r="Y298" s="26">
        <f t="shared" si="141"/>
        <v>0.98850575616444758</v>
      </c>
      <c r="Z298" s="26">
        <f t="shared" si="141"/>
        <v>0.98829489161123651</v>
      </c>
      <c r="AA298" s="26">
        <f t="shared" si="141"/>
        <v>0.98878984542761605</v>
      </c>
      <c r="AB298" s="26">
        <f t="shared" si="141"/>
        <v>0.98854363535324308</v>
      </c>
      <c r="AC298" s="42"/>
      <c r="AD298" s="5"/>
      <c r="AE298" s="5"/>
      <c r="AF298" s="5"/>
      <c r="AG298" s="5"/>
      <c r="AH298" s="5"/>
      <c r="AI298" s="5"/>
    </row>
    <row r="299" spans="1:35" ht="12.95" customHeight="1" thickBot="1" x14ac:dyDescent="0.25">
      <c r="A299" s="13" t="s">
        <v>148</v>
      </c>
      <c r="B299" s="14"/>
      <c r="C299" s="14"/>
      <c r="D299" s="14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16"/>
    </row>
    <row r="300" spans="1:35" ht="12.95" customHeight="1" x14ac:dyDescent="0.2">
      <c r="A300" s="127" t="s">
        <v>88</v>
      </c>
      <c r="B300" s="121" t="s">
        <v>149</v>
      </c>
      <c r="C300" s="21" t="s">
        <v>34</v>
      </c>
      <c r="D300" s="21" t="s">
        <v>35</v>
      </c>
      <c r="E300" s="19">
        <v>37.200000000000003</v>
      </c>
      <c r="F300" s="19">
        <v>37.200000000000003</v>
      </c>
      <c r="G300" s="19">
        <v>37.200000000000003</v>
      </c>
      <c r="H300" s="19">
        <v>37.200000000000003</v>
      </c>
      <c r="I300" s="19">
        <v>37.200000000000003</v>
      </c>
      <c r="J300" s="19">
        <v>37.200000000000003</v>
      </c>
      <c r="K300" s="19">
        <v>37.200000000000003</v>
      </c>
      <c r="L300" s="19">
        <v>37.200000000000003</v>
      </c>
      <c r="M300" s="19">
        <v>37.200000000000003</v>
      </c>
      <c r="N300" s="19">
        <v>37.200000000000003</v>
      </c>
      <c r="O300" s="19">
        <v>37.200000000000003</v>
      </c>
      <c r="P300" s="19">
        <v>37.200000000000003</v>
      </c>
      <c r="Q300" s="19">
        <v>37.200000000000003</v>
      </c>
      <c r="R300" s="19">
        <v>37.200000000000003</v>
      </c>
      <c r="S300" s="19">
        <v>37.200000000000003</v>
      </c>
      <c r="T300" s="19">
        <v>37.200000000000003</v>
      </c>
      <c r="U300" s="19">
        <v>37.200000000000003</v>
      </c>
      <c r="V300" s="19">
        <v>37.200000000000003</v>
      </c>
      <c r="W300" s="19">
        <v>37.200000000000003</v>
      </c>
      <c r="X300" s="19">
        <v>37.200000000000003</v>
      </c>
      <c r="Y300" s="19">
        <v>37.200000000000003</v>
      </c>
      <c r="Z300" s="19">
        <v>37.200000000000003</v>
      </c>
      <c r="AA300" s="19">
        <v>37.200000000000003</v>
      </c>
      <c r="AB300" s="19">
        <v>37.200000000000003</v>
      </c>
      <c r="AC300" s="32"/>
    </row>
    <row r="301" spans="1:35" ht="12.95" customHeight="1" x14ac:dyDescent="0.2">
      <c r="A301" s="119"/>
      <c r="B301" s="130"/>
      <c r="C301" s="21" t="s">
        <v>37</v>
      </c>
      <c r="D301" s="21" t="s">
        <v>38</v>
      </c>
      <c r="E301" s="22">
        <f>IF('[1]ПС Лугинец.'!$G5=0,"-",'[1]ПС Лугинец.'!$G5/1000)</f>
        <v>2.222</v>
      </c>
      <c r="F301" s="22">
        <f>IF('[1]ПС Лугинец.'!$G6=0,"-",'[1]ПС Лугинец.'!$G6/1000)</f>
        <v>2.2549999999999999</v>
      </c>
      <c r="G301" s="22">
        <f>IF('[1]ПС Лугинец.'!$G7=0,"-",'[1]ПС Лугинец.'!$G7/1000)</f>
        <v>2.0499999999999998</v>
      </c>
      <c r="H301" s="22">
        <f>IF('[1]ПС Лугинец.'!$G8=0,"-",'[1]ПС Лугинец.'!$G8/1000)</f>
        <v>2.117</v>
      </c>
      <c r="I301" s="22">
        <f>IF('[1]ПС Лугинец.'!$G9=0,"-",'[1]ПС Лугинец.'!$G9/1000)</f>
        <v>2.129</v>
      </c>
      <c r="J301" s="22">
        <f>IF('[1]ПС Лугинец.'!$G10=0,"-",'[1]ПС Лугинец.'!$G10/1000)</f>
        <v>2.125</v>
      </c>
      <c r="K301" s="22">
        <f>IF('[1]ПС Лугинец.'!$G11=0,"-",'[1]ПС Лугинец.'!$G11/1000)</f>
        <v>2.0750000000000002</v>
      </c>
      <c r="L301" s="22">
        <f>IF('[1]ПС Лугинец.'!$G12=0,"-",'[1]ПС Лугинец.'!$G12/1000)</f>
        <v>2.15</v>
      </c>
      <c r="M301" s="22">
        <f>IF('[1]ПС Лугинец.'!$G13=0,"-",'[1]ПС Лугинец.'!$G13/1000)</f>
        <v>2.0880000000000001</v>
      </c>
      <c r="N301" s="22">
        <f>IF('[1]ПС Лугинец.'!$G14=0,"-",'[1]ПС Лугинец.'!$G14/1000)</f>
        <v>2.423</v>
      </c>
      <c r="O301" s="22">
        <f>IF('[1]ПС Лугинец.'!$G15=0,"-",'[1]ПС Лугинец.'!$G15/1000)</f>
        <v>2.407</v>
      </c>
      <c r="P301" s="22">
        <f>IF('[1]ПС Лугинец.'!$G16=0,"-",'[1]ПС Лугинец.'!$G16/1000)</f>
        <v>2.419</v>
      </c>
      <c r="Q301" s="22">
        <f>IF('[1]ПС Лугинец.'!$G17=0,"-",'[1]ПС Лугинец.'!$G17/1000)</f>
        <v>2.39</v>
      </c>
      <c r="R301" s="22">
        <f>IF('[1]ПС Лугинец.'!$G18=0,"-",'[1]ПС Лугинец.'!$G18/1000)</f>
        <v>2.4950000000000001</v>
      </c>
      <c r="S301" s="22">
        <f>IF('[1]ПС Лугинец.'!$G19=0,"-",'[1]ПС Лугинец.'!$G19/1000)</f>
        <v>2.5529999999999999</v>
      </c>
      <c r="T301" s="22">
        <f>IF('[1]ПС Лугинец.'!$G20=0,"-",'[1]ПС Лугинец.'!$G20/1000)</f>
        <v>2.5409999999999999</v>
      </c>
      <c r="U301" s="22">
        <f>IF('[1]ПС Лугинец.'!$G21=0,"-",'[1]ПС Лугинец.'!$G21/1000)</f>
        <v>2.4950000000000001</v>
      </c>
      <c r="V301" s="22">
        <f>IF('[1]ПС Лугинец.'!$G22=0,"-",'[1]ПС Лугинец.'!$G22/1000)</f>
        <v>2.516</v>
      </c>
      <c r="W301" s="22">
        <f>IF('[1]ПС Лугинец.'!$G23=0,"-",'[1]ПС Лугинец.'!$G23/1000)</f>
        <v>2.4820000000000002</v>
      </c>
      <c r="X301" s="22">
        <f>IF('[1]ПС Лугинец.'!$G24=0,"-",'[1]ПС Лугинец.'!$G24/1000)</f>
        <v>2.0960000000000001</v>
      </c>
      <c r="Y301" s="22">
        <f>IF('[1]ПС Лугинец.'!$G25=0,"-",'[1]ПС Лугинец.'!$G25/1000)</f>
        <v>2.1080000000000001</v>
      </c>
      <c r="Z301" s="22">
        <f>IF('[1]ПС Лугинец.'!$G26=0,"-",'[1]ПС Лугинец.'!$G26/1000)</f>
        <v>2.1669999999999998</v>
      </c>
      <c r="AA301" s="22">
        <f>IF('[1]ПС Лугинец.'!$G27=0,"-",'[1]ПС Лугинец.'!$G27/1000)</f>
        <v>2.34</v>
      </c>
      <c r="AB301" s="22">
        <f>IF('[1]ПС Лугинец.'!$G28=0,"-",'[1]ПС Лугинец.'!$G28/1000)</f>
        <v>2.2890000000000001</v>
      </c>
      <c r="AC301" s="23"/>
    </row>
    <row r="302" spans="1:35" ht="12.95" customHeight="1" x14ac:dyDescent="0.2">
      <c r="A302" s="119"/>
      <c r="B302" s="130"/>
      <c r="C302" s="21" t="s">
        <v>40</v>
      </c>
      <c r="D302" s="21" t="s">
        <v>41</v>
      </c>
      <c r="E302" s="22">
        <f>IF('[1]ПС Лугинец.'!$G37=0,"-",'[1]ПС Лугинец.'!$G37/1000)</f>
        <v>0.68799999999999994</v>
      </c>
      <c r="F302" s="22">
        <f>IF('[1]ПС Лугинец.'!$G38=0,"-",'[1]ПС Лугинец.'!$G38/1000)</f>
        <v>0.69299999999999995</v>
      </c>
      <c r="G302" s="22">
        <f>IF('[1]ПС Лугинец.'!$G39=0,"-",'[1]ПС Лугинец.'!$G39/1000)</f>
        <v>0.63500000000000001</v>
      </c>
      <c r="H302" s="22">
        <f>IF('[1]ПС Лугинец.'!$G40=0,"-",'[1]ПС Лугинец.'!$G40/1000)</f>
        <v>0.621</v>
      </c>
      <c r="I302" s="22">
        <f>IF('[1]ПС Лугинец.'!$G41=0,"-",'[1]ПС Лугинец.'!$G41/1000)</f>
        <v>0.63400000000000001</v>
      </c>
      <c r="J302" s="22">
        <f>IF('[1]ПС Лугинец.'!$G42=0,"-",'[1]ПС Лугинец.'!$G42/1000)</f>
        <v>0.63900000000000001</v>
      </c>
      <c r="K302" s="22">
        <f>IF('[1]ПС Лугинец.'!$G43=0,"-",'[1]ПС Лугинец.'!$G43/1000)</f>
        <v>0.60499999999999998</v>
      </c>
      <c r="L302" s="22">
        <f>IF('[1]ПС Лугинец.'!$G44=0,"-",'[1]ПС Лугинец.'!$G44/1000)</f>
        <v>0.60899999999999999</v>
      </c>
      <c r="M302" s="22">
        <f>IF('[1]ПС Лугинец.'!$G45=0,"-",'[1]ПС Лугинец.'!$G45/1000)</f>
        <v>0.60399999999999998</v>
      </c>
      <c r="N302" s="22">
        <f>IF('[1]ПС Лугинец.'!$G46=0,"-",'[1]ПС Лугинец.'!$G46/1000)</f>
        <v>0.69799999999999995</v>
      </c>
      <c r="O302" s="22">
        <f>IF('[1]ПС Лугинец.'!$G47=0,"-",'[1]ПС Лугинец.'!$G47/1000)</f>
        <v>0.69699999999999995</v>
      </c>
      <c r="P302" s="22">
        <f>IF('[1]ПС Лугинец.'!$G48=0,"-",'[1]ПС Лугинец.'!$G48/1000)</f>
        <v>0.70099999999999996</v>
      </c>
      <c r="Q302" s="22">
        <f>IF('[1]ПС Лугинец.'!$G49=0,"-",'[1]ПС Лугинец.'!$G49/1000)</f>
        <v>0.69299999999999995</v>
      </c>
      <c r="R302" s="22">
        <f>IF('[1]ПС Лугинец.'!$G50=0,"-",'[1]ПС Лугинец.'!$G50/1000)</f>
        <v>0.70199999999999996</v>
      </c>
      <c r="S302" s="22">
        <f>IF('[1]ПС Лугинец.'!$G51=0,"-",'[1]ПС Лугинец.'!$G51/1000)</f>
        <v>0.71799999999999997</v>
      </c>
      <c r="T302" s="22">
        <f>IF('[1]ПС Лугинец.'!$G52=0,"-",'[1]ПС Лугинец.'!$G52/1000)</f>
        <v>0.71399999999999997</v>
      </c>
      <c r="U302" s="22">
        <f>IF('[1]ПС Лугинец.'!$G53=0,"-",'[1]ПС Лугинец.'!$G53/1000)</f>
        <v>0.70499999999999996</v>
      </c>
      <c r="V302" s="22">
        <f>IF('[1]ПС Лугинец.'!$G54=0,"-",'[1]ПС Лугинец.'!$G54/1000)</f>
        <v>0.71</v>
      </c>
      <c r="W302" s="22">
        <f>IF('[1]ПС Лугинец.'!$G55=0,"-",'[1]ПС Лугинец.'!$G55/1000)</f>
        <v>0.72299999999999998</v>
      </c>
      <c r="X302" s="22">
        <f>IF('[1]ПС Лугинец.'!$G56=0,"-",'[1]ПС Лугинец.'!$G56/1000)</f>
        <v>0.63400000000000001</v>
      </c>
      <c r="Y302" s="22">
        <f>IF('[1]ПС Лугинец.'!$G57=0,"-",'[1]ПС Лугинец.'!$G57/1000)</f>
        <v>0.64200000000000002</v>
      </c>
      <c r="Z302" s="22">
        <f>IF('[1]ПС Лугинец.'!$G58=0,"-",'[1]ПС Лугинец.'!$G58/1000)</f>
        <v>0.66</v>
      </c>
      <c r="AA302" s="22">
        <f>IF('[1]ПС Лугинец.'!$G59=0,"-",'[1]ПС Лугинец.'!$G59/1000)</f>
        <v>0.70499999999999996</v>
      </c>
      <c r="AB302" s="22">
        <f>IF('[1]ПС Лугинец.'!$G60=0,"-",'[1]ПС Лугинец.'!$G60/1000)</f>
        <v>0.68899999999999995</v>
      </c>
      <c r="AC302" s="23"/>
    </row>
    <row r="303" spans="1:35" ht="12.95" customHeight="1" x14ac:dyDescent="0.2">
      <c r="A303" s="119"/>
      <c r="B303" s="130"/>
      <c r="C303" s="21" t="s">
        <v>43</v>
      </c>
      <c r="D303" s="21" t="s">
        <v>44</v>
      </c>
      <c r="E303" s="24">
        <f>ROUND(1000*SQRT(E301*E301+E302*E302)/(SQRT(3)*E300),1)</f>
        <v>36.1</v>
      </c>
      <c r="F303" s="24">
        <f t="shared" ref="F303:AB303" si="142">ROUND(1000*SQRT(F301*F301+F302*F302)/(SQRT(3)*F300),1)</f>
        <v>36.6</v>
      </c>
      <c r="G303" s="24">
        <f t="shared" si="142"/>
        <v>33.299999999999997</v>
      </c>
      <c r="H303" s="24">
        <f t="shared" si="142"/>
        <v>34.200000000000003</v>
      </c>
      <c r="I303" s="24">
        <f t="shared" si="142"/>
        <v>34.5</v>
      </c>
      <c r="J303" s="24">
        <f t="shared" si="142"/>
        <v>34.4</v>
      </c>
      <c r="K303" s="24">
        <f t="shared" si="142"/>
        <v>33.5</v>
      </c>
      <c r="L303" s="24">
        <f t="shared" si="142"/>
        <v>34.700000000000003</v>
      </c>
      <c r="M303" s="24">
        <f t="shared" si="142"/>
        <v>33.700000000000003</v>
      </c>
      <c r="N303" s="24">
        <f t="shared" si="142"/>
        <v>39.1</v>
      </c>
      <c r="O303" s="24">
        <f t="shared" si="142"/>
        <v>38.9</v>
      </c>
      <c r="P303" s="24">
        <f t="shared" si="142"/>
        <v>39.1</v>
      </c>
      <c r="Q303" s="24">
        <f t="shared" si="142"/>
        <v>38.6</v>
      </c>
      <c r="R303" s="24">
        <f t="shared" si="142"/>
        <v>40.200000000000003</v>
      </c>
      <c r="S303" s="24">
        <f t="shared" si="142"/>
        <v>41.2</v>
      </c>
      <c r="T303" s="24">
        <f t="shared" si="142"/>
        <v>41</v>
      </c>
      <c r="U303" s="24">
        <f t="shared" si="142"/>
        <v>40.200000000000003</v>
      </c>
      <c r="V303" s="24">
        <f t="shared" si="142"/>
        <v>40.6</v>
      </c>
      <c r="W303" s="24">
        <f t="shared" si="142"/>
        <v>40.1</v>
      </c>
      <c r="X303" s="24">
        <f t="shared" si="142"/>
        <v>34</v>
      </c>
      <c r="Y303" s="24">
        <f t="shared" si="142"/>
        <v>34.200000000000003</v>
      </c>
      <c r="Z303" s="24">
        <f t="shared" si="142"/>
        <v>35.200000000000003</v>
      </c>
      <c r="AA303" s="24">
        <f t="shared" si="142"/>
        <v>37.9</v>
      </c>
      <c r="AB303" s="24">
        <f t="shared" si="142"/>
        <v>37.1</v>
      </c>
      <c r="AC303" s="23"/>
    </row>
    <row r="304" spans="1:35" s="31" customFormat="1" ht="12.95" customHeight="1" x14ac:dyDescent="0.2">
      <c r="A304" s="119"/>
      <c r="B304" s="130"/>
      <c r="C304" s="25" t="s">
        <v>46</v>
      </c>
      <c r="D304" s="25"/>
      <c r="E304" s="26">
        <f>E302/E301</f>
        <v>0.30963096309630961</v>
      </c>
      <c r="F304" s="26">
        <f t="shared" ref="F304:AB304" si="143">F302/F301</f>
        <v>0.3073170731707317</v>
      </c>
      <c r="G304" s="26">
        <f t="shared" si="143"/>
        <v>0.30975609756097566</v>
      </c>
      <c r="H304" s="26">
        <f t="shared" si="143"/>
        <v>0.29333963155408599</v>
      </c>
      <c r="I304" s="26">
        <f t="shared" si="143"/>
        <v>0.29779239079379993</v>
      </c>
      <c r="J304" s="26">
        <f t="shared" si="143"/>
        <v>0.30070588235294116</v>
      </c>
      <c r="K304" s="26">
        <f t="shared" si="143"/>
        <v>0.29156626506024091</v>
      </c>
      <c r="L304" s="26">
        <f t="shared" si="143"/>
        <v>0.28325581395348837</v>
      </c>
      <c r="M304" s="26">
        <f t="shared" si="143"/>
        <v>0.28927203065134099</v>
      </c>
      <c r="N304" s="26">
        <f t="shared" si="143"/>
        <v>0.28807263722657861</v>
      </c>
      <c r="O304" s="26">
        <f t="shared" si="143"/>
        <v>0.28957208142916491</v>
      </c>
      <c r="P304" s="26">
        <f t="shared" si="143"/>
        <v>0.28978916907813146</v>
      </c>
      <c r="Q304" s="26">
        <f t="shared" si="143"/>
        <v>0.28995815899581584</v>
      </c>
      <c r="R304" s="26">
        <f t="shared" si="143"/>
        <v>0.2813627254509018</v>
      </c>
      <c r="S304" s="26">
        <f t="shared" si="143"/>
        <v>0.28123775949862906</v>
      </c>
      <c r="T304" s="26">
        <f t="shared" si="143"/>
        <v>0.28099173553719009</v>
      </c>
      <c r="U304" s="26">
        <f t="shared" si="143"/>
        <v>0.28256513026052099</v>
      </c>
      <c r="V304" s="26">
        <f t="shared" si="143"/>
        <v>0.28219395866454688</v>
      </c>
      <c r="W304" s="26">
        <f t="shared" si="143"/>
        <v>0.29129734085414982</v>
      </c>
      <c r="X304" s="26">
        <f t="shared" si="143"/>
        <v>0.30248091603053434</v>
      </c>
      <c r="Y304" s="26">
        <f t="shared" si="143"/>
        <v>0.3045540796963947</v>
      </c>
      <c r="Z304" s="26">
        <f t="shared" si="143"/>
        <v>0.30456852791878175</v>
      </c>
      <c r="AA304" s="26">
        <f t="shared" si="143"/>
        <v>0.30128205128205127</v>
      </c>
      <c r="AB304" s="26">
        <f t="shared" si="143"/>
        <v>0.30100480559196152</v>
      </c>
      <c r="AC304" s="28"/>
    </row>
    <row r="305" spans="1:29" s="31" customFormat="1" ht="12.95" customHeight="1" x14ac:dyDescent="0.2">
      <c r="A305" s="120"/>
      <c r="B305" s="131"/>
      <c r="C305" s="44" t="s">
        <v>47</v>
      </c>
      <c r="D305" s="44"/>
      <c r="E305" s="26">
        <f>E301/(SQRT(E301*E301+E302*E302))</f>
        <v>0.95525697349029726</v>
      </c>
      <c r="F305" s="26">
        <f t="shared" ref="F305:AB305" si="144">F301/(SQRT(F301*F301+F302*F302))</f>
        <v>0.95587977046431005</v>
      </c>
      <c r="G305" s="26">
        <f t="shared" si="144"/>
        <v>0.95522319449819693</v>
      </c>
      <c r="H305" s="26">
        <f t="shared" si="144"/>
        <v>0.95956734930702703</v>
      </c>
      <c r="I305" s="26">
        <f t="shared" si="144"/>
        <v>0.95840664514427909</v>
      </c>
      <c r="J305" s="26">
        <f t="shared" si="144"/>
        <v>0.95764003457901659</v>
      </c>
      <c r="K305" s="26">
        <f t="shared" si="144"/>
        <v>0.96002590502296159</v>
      </c>
      <c r="L305" s="26">
        <f t="shared" si="144"/>
        <v>0.96214628585486628</v>
      </c>
      <c r="M305" s="26">
        <f t="shared" si="144"/>
        <v>0.9606159867394336</v>
      </c>
      <c r="N305" s="26">
        <f t="shared" si="144"/>
        <v>0.96092304759211411</v>
      </c>
      <c r="O305" s="26">
        <f t="shared" si="144"/>
        <v>0.96053901636285854</v>
      </c>
      <c r="P305" s="26">
        <f t="shared" si="144"/>
        <v>0.96048328985865183</v>
      </c>
      <c r="Q305" s="26">
        <f t="shared" si="144"/>
        <v>0.96043988787717305</v>
      </c>
      <c r="R305" s="26">
        <f t="shared" si="144"/>
        <v>0.96262265302224503</v>
      </c>
      <c r="S305" s="26">
        <f t="shared" si="144"/>
        <v>0.96265401123215721</v>
      </c>
      <c r="T305" s="26">
        <f t="shared" si="144"/>
        <v>0.96271571525308797</v>
      </c>
      <c r="U305" s="26">
        <f t="shared" si="144"/>
        <v>0.96232037408365578</v>
      </c>
      <c r="V305" s="26">
        <f t="shared" si="144"/>
        <v>0.96241379201484178</v>
      </c>
      <c r="W305" s="26">
        <f t="shared" si="144"/>
        <v>0.9600952576238575</v>
      </c>
      <c r="X305" s="26">
        <f t="shared" si="144"/>
        <v>0.95717023174520999</v>
      </c>
      <c r="Y305" s="26">
        <f t="shared" si="144"/>
        <v>0.95661890441988784</v>
      </c>
      <c r="Z305" s="26">
        <f t="shared" si="144"/>
        <v>0.95661505226807297</v>
      </c>
      <c r="AA305" s="26">
        <f t="shared" si="144"/>
        <v>0.95748776578275818</v>
      </c>
      <c r="AB305" s="26">
        <f t="shared" si="144"/>
        <v>0.95756106304632049</v>
      </c>
      <c r="AC305" s="28"/>
    </row>
    <row r="306" spans="1:29" ht="12.95" customHeight="1" x14ac:dyDescent="0.2">
      <c r="A306" s="127" t="s">
        <v>86</v>
      </c>
      <c r="B306" s="121" t="s">
        <v>83</v>
      </c>
      <c r="C306" s="21" t="s">
        <v>34</v>
      </c>
      <c r="D306" s="21" t="s">
        <v>35</v>
      </c>
      <c r="E306" s="19">
        <v>37.200000000000003</v>
      </c>
      <c r="F306" s="19">
        <v>37.200000000000003</v>
      </c>
      <c r="G306" s="19">
        <v>37.200000000000003</v>
      </c>
      <c r="H306" s="19">
        <v>37.200000000000003</v>
      </c>
      <c r="I306" s="19">
        <v>37.200000000000003</v>
      </c>
      <c r="J306" s="19">
        <v>37.200000000000003</v>
      </c>
      <c r="K306" s="19">
        <v>37.200000000000003</v>
      </c>
      <c r="L306" s="19">
        <v>37.200000000000003</v>
      </c>
      <c r="M306" s="19">
        <v>37.200000000000003</v>
      </c>
      <c r="N306" s="19">
        <v>37.200000000000003</v>
      </c>
      <c r="O306" s="19">
        <v>37.200000000000003</v>
      </c>
      <c r="P306" s="19">
        <v>37.200000000000003</v>
      </c>
      <c r="Q306" s="19">
        <v>37.200000000000003</v>
      </c>
      <c r="R306" s="19">
        <v>37.200000000000003</v>
      </c>
      <c r="S306" s="19">
        <v>37.200000000000003</v>
      </c>
      <c r="T306" s="19">
        <v>37.200000000000003</v>
      </c>
      <c r="U306" s="19">
        <v>37.200000000000003</v>
      </c>
      <c r="V306" s="19">
        <v>37.200000000000003</v>
      </c>
      <c r="W306" s="19">
        <v>37.200000000000003</v>
      </c>
      <c r="X306" s="19">
        <v>37.200000000000003</v>
      </c>
      <c r="Y306" s="19">
        <v>37.200000000000003</v>
      </c>
      <c r="Z306" s="19">
        <v>37.200000000000003</v>
      </c>
      <c r="AA306" s="19">
        <v>37.200000000000003</v>
      </c>
      <c r="AB306" s="19">
        <v>37.200000000000003</v>
      </c>
      <c r="AC306" s="32"/>
    </row>
    <row r="307" spans="1:29" ht="12.95" customHeight="1" x14ac:dyDescent="0.2">
      <c r="A307" s="119"/>
      <c r="B307" s="130"/>
      <c r="C307" s="21" t="s">
        <v>37</v>
      </c>
      <c r="D307" s="21" t="s">
        <v>38</v>
      </c>
      <c r="E307" s="22">
        <f>IF('[1]ПС Лугинец.'!$H5=0,"-",'[1]ПС Лугинец.'!$H5/1000)</f>
        <v>1.155</v>
      </c>
      <c r="F307" s="22">
        <f>IF('[1]ПС Лугинец.'!$H6=0,"-",'[1]ПС Лугинец.'!$H6/1000)</f>
        <v>1.1339999999999999</v>
      </c>
      <c r="G307" s="22">
        <f>IF('[1]ПС Лугинец.'!$H7=0,"-",'[1]ПС Лугинец.'!$H7/1000)</f>
        <v>1.147</v>
      </c>
      <c r="H307" s="22">
        <f>IF('[1]ПС Лугинец.'!$H8=0,"-",'[1]ПС Лугинец.'!$H8/1000)</f>
        <v>1.1259999999999999</v>
      </c>
      <c r="I307" s="22">
        <f>IF('[1]ПС Лугинец.'!$H9=0,"-",'[1]ПС Лугинец.'!$H9/1000)</f>
        <v>1.1459999999999999</v>
      </c>
      <c r="J307" s="22">
        <f>IF('[1]ПС Лугинец.'!$H10=0,"-",'[1]ПС Лугинец.'!$H10/1000)</f>
        <v>1.143</v>
      </c>
      <c r="K307" s="22">
        <f>IF('[1]ПС Лугинец.'!$H11=0,"-",'[1]ПС Лугинец.'!$H11/1000)</f>
        <v>1.1339999999999999</v>
      </c>
      <c r="L307" s="22">
        <f>IF('[1]ПС Лугинец.'!$H12=0,"-",'[1]ПС Лугинец.'!$H12/1000)</f>
        <v>1.1499999999999999</v>
      </c>
      <c r="M307" s="22">
        <f>IF('[1]ПС Лугинец.'!$H13=0,"-",'[1]ПС Лугинец.'!$H13/1000)</f>
        <v>1.155</v>
      </c>
      <c r="N307" s="22">
        <f>IF('[1]ПС Лугинец.'!$H14=0,"-",'[1]ПС Лугинец.'!$H14/1000)</f>
        <v>1.1639999999999999</v>
      </c>
      <c r="O307" s="22">
        <f>IF('[1]ПС Лугинец.'!$H15=0,"-",'[1]ПС Лугинец.'!$H15/1000)</f>
        <v>1.1459999999999999</v>
      </c>
      <c r="P307" s="22">
        <f>IF('[1]ПС Лугинец.'!$H16=0,"-",'[1]ПС Лугинец.'!$H16/1000)</f>
        <v>1.1339999999999999</v>
      </c>
      <c r="Q307" s="22">
        <f>IF('[1]ПС Лугинец.'!$H17=0,"-",'[1]ПС Лугинец.'!$H17/1000)</f>
        <v>1.1180000000000001</v>
      </c>
      <c r="R307" s="22">
        <f>IF('[1]ПС Лугинец.'!$H18=0,"-",'[1]ПС Лугинец.'!$H18/1000)</f>
        <v>1.1499999999999999</v>
      </c>
      <c r="S307" s="22">
        <f>IF('[1]ПС Лугинец.'!$H19=0,"-",'[1]ПС Лугинец.'!$H19/1000)</f>
        <v>1.139</v>
      </c>
      <c r="T307" s="22">
        <f>IF('[1]ПС Лугинец.'!$H20=0,"-",'[1]ПС Лугинец.'!$H20/1000)</f>
        <v>1.167</v>
      </c>
      <c r="U307" s="22">
        <f>IF('[1]ПС Лугинец.'!$H21=0,"-",'[1]ПС Лугинец.'!$H21/1000)</f>
        <v>1.18</v>
      </c>
      <c r="V307" s="22">
        <f>IF('[1]ПС Лугинец.'!$H22=0,"-",'[1]ПС Лугинец.'!$H22/1000)</f>
        <v>1.1850000000000001</v>
      </c>
      <c r="W307" s="22">
        <f>IF('[1]ПС Лугинец.'!$H23=0,"-",'[1]ПС Лугинец.'!$H23/1000)</f>
        <v>1.1839999999999999</v>
      </c>
      <c r="X307" s="22">
        <f>IF('[1]ПС Лугинец.'!$H24=0,"-",'[1]ПС Лугинец.'!$H24/1000)</f>
        <v>1.2010000000000001</v>
      </c>
      <c r="Y307" s="22">
        <f>IF('[1]ПС Лугинец.'!$H25=0,"-",'[1]ПС Лугинец.'!$H25/1000)</f>
        <v>1.1970000000000001</v>
      </c>
      <c r="Z307" s="22">
        <f>IF('[1]ПС Лугинец.'!$H26=0,"-",'[1]ПС Лугинец.'!$H26/1000)</f>
        <v>1.1759999999999999</v>
      </c>
      <c r="AA307" s="22">
        <f>IF('[1]ПС Лугинец.'!$H27=0,"-",'[1]ПС Лугинец.'!$H27/1000)</f>
        <v>1.1930000000000001</v>
      </c>
      <c r="AB307" s="22">
        <f>IF('[1]ПС Лугинец.'!$H28=0,"-",'[1]ПС Лугинец.'!$H28/1000)</f>
        <v>1.1719999999999999</v>
      </c>
      <c r="AC307" s="23"/>
    </row>
    <row r="308" spans="1:29" ht="12.95" customHeight="1" x14ac:dyDescent="0.2">
      <c r="A308" s="119"/>
      <c r="B308" s="130"/>
      <c r="C308" s="21" t="s">
        <v>40</v>
      </c>
      <c r="D308" s="21" t="s">
        <v>41</v>
      </c>
      <c r="E308" s="22">
        <f>IF('[1]ПС Лугинец.'!$H37=0,"-",'[1]ПС Лугинец.'!$H37/1000)</f>
        <v>0.105</v>
      </c>
      <c r="F308" s="22">
        <f>IF('[1]ПС Лугинец.'!$H38=0,"-",'[1]ПС Лугинец.'!$H38/1000)</f>
        <v>0.1</v>
      </c>
      <c r="G308" s="22">
        <f>IF('[1]ПС Лугинец.'!$H39=0,"-",'[1]ПС Лугинец.'!$H39/1000)</f>
        <v>9.7000000000000003E-2</v>
      </c>
      <c r="H308" s="22">
        <f>IF('[1]ПС Лугинец.'!$H40=0,"-",'[1]ПС Лугинец.'!$H40/1000)</f>
        <v>7.5999999999999998E-2</v>
      </c>
      <c r="I308" s="22">
        <f>IF('[1]ПС Лугинец.'!$H41=0,"-",'[1]ПС Лугинец.'!$H41/1000)</f>
        <v>0.10100000000000001</v>
      </c>
      <c r="J308" s="22">
        <f>IF('[1]ПС Лугинец.'!$H42=0,"-",'[1]ПС Лугинец.'!$H42/1000)</f>
        <v>0.08</v>
      </c>
      <c r="K308" s="22">
        <f>IF('[1]ПС Лугинец.'!$H43=0,"-",'[1]ПС Лугинец.'!$H43/1000)</f>
        <v>9.1999999999999998E-2</v>
      </c>
      <c r="L308" s="22">
        <f>IF('[1]ПС Лугинец.'!$H44=0,"-",'[1]ПС Лугинец.'!$H44/1000)</f>
        <v>9.7000000000000003E-2</v>
      </c>
      <c r="M308" s="22">
        <f>IF('[1]ПС Лугинец.'!$H45=0,"-",'[1]ПС Лугинец.'!$H45/1000)</f>
        <v>9.6000000000000002E-2</v>
      </c>
      <c r="N308" s="22">
        <f>IF('[1]ПС Лугинец.'!$H46=0,"-",'[1]ПС Лугинец.'!$H46/1000)</f>
        <v>0.10100000000000001</v>
      </c>
      <c r="O308" s="22">
        <f>IF('[1]ПС Лугинец.'!$H47=0,"-",'[1]ПС Лугинец.'!$H47/1000)</f>
        <v>0.10100000000000001</v>
      </c>
      <c r="P308" s="22">
        <f>IF('[1]ПС Лугинец.'!$H48=0,"-",'[1]ПС Лугинец.'!$H48/1000)</f>
        <v>7.9000000000000001E-2</v>
      </c>
      <c r="Q308" s="22">
        <f>IF('[1]ПС Лугинец.'!$H49=0,"-",'[1]ПС Лугинец.'!$H49/1000)</f>
        <v>5.0000000000000001E-3</v>
      </c>
      <c r="R308" s="22">
        <f>IF('[1]ПС Лугинец.'!$H50=0,"-",'[1]ПС Лугинец.'!$H50/1000)</f>
        <v>-3.7999999999999999E-2</v>
      </c>
      <c r="S308" s="22">
        <f>IF('[1]ПС Лугинец.'!$H51=0,"-",'[1]ПС Лугинец.'!$H51/1000)</f>
        <v>-0.05</v>
      </c>
      <c r="T308" s="22">
        <f>IF('[1]ПС Лугинец.'!$H52=0,"-",'[1]ПС Лугинец.'!$H52/1000)</f>
        <v>7.0999999999999994E-2</v>
      </c>
      <c r="U308" s="22">
        <f>IF('[1]ПС Лугинец.'!$H53=0,"-",'[1]ПС Лугинец.'!$H53/1000)</f>
        <v>9.2999999999999999E-2</v>
      </c>
      <c r="V308" s="22">
        <f>IF('[1]ПС Лугинец.'!$H54=0,"-",'[1]ПС Лугинец.'!$H54/1000)</f>
        <v>9.1999999999999998E-2</v>
      </c>
      <c r="W308" s="22">
        <f>IF('[1]ПС Лугинец.'!$H55=0,"-",'[1]ПС Лугинец.'!$H55/1000)</f>
        <v>9.7000000000000003E-2</v>
      </c>
      <c r="X308" s="22">
        <f>IF('[1]ПС Лугинец.'!$H56=0,"-",'[1]ПС Лугинец.'!$H56/1000)</f>
        <v>9.6000000000000002E-2</v>
      </c>
      <c r="Y308" s="22">
        <f>IF('[1]ПС Лугинец.'!$H57=0,"-",'[1]ПС Лугинец.'!$H57/1000)</f>
        <v>9.7000000000000003E-2</v>
      </c>
      <c r="Z308" s="22">
        <f>IF('[1]ПС Лугинец.'!$H58=0,"-",'[1]ПС Лугинец.'!$H58/1000)</f>
        <v>9.7000000000000003E-2</v>
      </c>
      <c r="AA308" s="22">
        <f>IF('[1]ПС Лугинец.'!$H59=0,"-",'[1]ПС Лугинец.'!$H59/1000)</f>
        <v>9.1999999999999998E-2</v>
      </c>
      <c r="AB308" s="22">
        <f>IF('[1]ПС Лугинец.'!$H60=0,"-",'[1]ПС Лугинец.'!$H60/1000)</f>
        <v>9.7000000000000003E-2</v>
      </c>
      <c r="AC308" s="23"/>
    </row>
    <row r="309" spans="1:29" ht="12.95" customHeight="1" x14ac:dyDescent="0.2">
      <c r="A309" s="119"/>
      <c r="B309" s="130"/>
      <c r="C309" s="21" t="s">
        <v>43</v>
      </c>
      <c r="D309" s="21" t="s">
        <v>44</v>
      </c>
      <c r="E309" s="24">
        <f>ROUND(1000*SQRT(E307*E307+E308*E308)/(SQRT(3)*E306),1)</f>
        <v>18</v>
      </c>
      <c r="F309" s="24">
        <f t="shared" ref="F309:AB309" si="145">ROUND(1000*SQRT(F307*F307+F308*F308)/(SQRT(3)*F306),1)</f>
        <v>17.7</v>
      </c>
      <c r="G309" s="24">
        <f t="shared" si="145"/>
        <v>17.899999999999999</v>
      </c>
      <c r="H309" s="24">
        <f t="shared" si="145"/>
        <v>17.5</v>
      </c>
      <c r="I309" s="24">
        <f t="shared" si="145"/>
        <v>17.899999999999999</v>
      </c>
      <c r="J309" s="24">
        <f t="shared" si="145"/>
        <v>17.8</v>
      </c>
      <c r="K309" s="24">
        <f t="shared" si="145"/>
        <v>17.7</v>
      </c>
      <c r="L309" s="24">
        <f t="shared" si="145"/>
        <v>17.899999999999999</v>
      </c>
      <c r="M309" s="24">
        <f t="shared" si="145"/>
        <v>18</v>
      </c>
      <c r="N309" s="24">
        <f t="shared" si="145"/>
        <v>18.100000000000001</v>
      </c>
      <c r="O309" s="24">
        <f t="shared" si="145"/>
        <v>17.899999999999999</v>
      </c>
      <c r="P309" s="24">
        <f t="shared" si="145"/>
        <v>17.600000000000001</v>
      </c>
      <c r="Q309" s="24">
        <f t="shared" si="145"/>
        <v>17.399999999999999</v>
      </c>
      <c r="R309" s="24">
        <f t="shared" si="145"/>
        <v>17.899999999999999</v>
      </c>
      <c r="S309" s="24">
        <f t="shared" si="145"/>
        <v>17.7</v>
      </c>
      <c r="T309" s="24">
        <f t="shared" si="145"/>
        <v>18.100000000000001</v>
      </c>
      <c r="U309" s="24">
        <f t="shared" si="145"/>
        <v>18.399999999999999</v>
      </c>
      <c r="V309" s="24">
        <f t="shared" si="145"/>
        <v>18.399999999999999</v>
      </c>
      <c r="W309" s="24">
        <f t="shared" si="145"/>
        <v>18.399999999999999</v>
      </c>
      <c r="X309" s="24">
        <f t="shared" si="145"/>
        <v>18.7</v>
      </c>
      <c r="Y309" s="24">
        <f t="shared" si="145"/>
        <v>18.600000000000001</v>
      </c>
      <c r="Z309" s="24">
        <f t="shared" si="145"/>
        <v>18.3</v>
      </c>
      <c r="AA309" s="24">
        <f t="shared" si="145"/>
        <v>18.600000000000001</v>
      </c>
      <c r="AB309" s="24">
        <f t="shared" si="145"/>
        <v>18.3</v>
      </c>
      <c r="AC309" s="23"/>
    </row>
    <row r="310" spans="1:29" s="31" customFormat="1" ht="12.95" customHeight="1" x14ac:dyDescent="0.2">
      <c r="A310" s="119"/>
      <c r="B310" s="130"/>
      <c r="C310" s="25" t="s">
        <v>46</v>
      </c>
      <c r="D310" s="25"/>
      <c r="E310" s="26">
        <f>E308/E307</f>
        <v>9.0909090909090898E-2</v>
      </c>
      <c r="F310" s="26">
        <f t="shared" ref="F310:AB310" si="146">F308/F307</f>
        <v>8.8183421516754859E-2</v>
      </c>
      <c r="G310" s="26">
        <f t="shared" si="146"/>
        <v>8.4568439407149087E-2</v>
      </c>
      <c r="H310" s="26">
        <f t="shared" si="146"/>
        <v>6.749555950266431E-2</v>
      </c>
      <c r="I310" s="26">
        <f t="shared" si="146"/>
        <v>8.813263525305412E-2</v>
      </c>
      <c r="J310" s="26">
        <f t="shared" si="146"/>
        <v>6.9991251093613302E-2</v>
      </c>
      <c r="K310" s="26">
        <f t="shared" si="146"/>
        <v>8.1128747795414471E-2</v>
      </c>
      <c r="L310" s="26">
        <f t="shared" si="146"/>
        <v>8.4347826086956526E-2</v>
      </c>
      <c r="M310" s="26">
        <f t="shared" si="146"/>
        <v>8.3116883116883117E-2</v>
      </c>
      <c r="N310" s="26">
        <f t="shared" si="146"/>
        <v>8.6769759450171832E-2</v>
      </c>
      <c r="O310" s="26">
        <f t="shared" si="146"/>
        <v>8.813263525305412E-2</v>
      </c>
      <c r="P310" s="26">
        <f t="shared" si="146"/>
        <v>6.9664902998236342E-2</v>
      </c>
      <c r="Q310" s="26">
        <f t="shared" si="146"/>
        <v>4.4722719141323791E-3</v>
      </c>
      <c r="R310" s="26">
        <f t="shared" si="146"/>
        <v>-3.304347826086957E-2</v>
      </c>
      <c r="S310" s="26">
        <f t="shared" si="146"/>
        <v>-4.3898156277436352E-2</v>
      </c>
      <c r="T310" s="26">
        <f t="shared" si="146"/>
        <v>6.0839760068551837E-2</v>
      </c>
      <c r="U310" s="26">
        <f t="shared" si="146"/>
        <v>7.8813559322033905E-2</v>
      </c>
      <c r="V310" s="26">
        <f t="shared" si="146"/>
        <v>7.7637130801687756E-2</v>
      </c>
      <c r="W310" s="26">
        <f t="shared" si="146"/>
        <v>8.1925675675675685E-2</v>
      </c>
      <c r="X310" s="26">
        <f t="shared" si="146"/>
        <v>7.993338884263114E-2</v>
      </c>
      <c r="Y310" s="26">
        <f t="shared" si="146"/>
        <v>8.1035923141186295E-2</v>
      </c>
      <c r="Z310" s="26">
        <f t="shared" si="146"/>
        <v>8.248299319727892E-2</v>
      </c>
      <c r="AA310" s="26">
        <f t="shared" si="146"/>
        <v>7.7116512992455991E-2</v>
      </c>
      <c r="AB310" s="26">
        <f t="shared" si="146"/>
        <v>8.2764505119453935E-2</v>
      </c>
      <c r="AC310" s="28"/>
    </row>
    <row r="311" spans="1:29" s="31" customFormat="1" ht="12.95" customHeight="1" x14ac:dyDescent="0.2">
      <c r="A311" s="120"/>
      <c r="B311" s="131"/>
      <c r="C311" s="44" t="s">
        <v>47</v>
      </c>
      <c r="D311" s="44"/>
      <c r="E311" s="26">
        <f>E307/(SQRT(E307*E307+E308*E308))</f>
        <v>0.99589320646770385</v>
      </c>
      <c r="F311" s="26">
        <f t="shared" ref="F311:AB311" si="147">F307/(SQRT(F307*F307+F308*F308))</f>
        <v>0.99613437278499228</v>
      </c>
      <c r="G311" s="26">
        <f t="shared" si="147"/>
        <v>0.99644315662832827</v>
      </c>
      <c r="H311" s="26">
        <f t="shared" si="147"/>
        <v>0.99772992802681826</v>
      </c>
      <c r="I311" s="26">
        <f t="shared" si="147"/>
        <v>0.99613879831005847</v>
      </c>
      <c r="J311" s="26">
        <f t="shared" si="147"/>
        <v>0.99755957505373882</v>
      </c>
      <c r="K311" s="26">
        <f t="shared" si="147"/>
        <v>0.99672521994453644</v>
      </c>
      <c r="L311" s="26">
        <f t="shared" si="147"/>
        <v>0.99646159161571979</v>
      </c>
      <c r="M311" s="26">
        <f t="shared" si="147"/>
        <v>0.99656358678498058</v>
      </c>
      <c r="N311" s="26">
        <f t="shared" si="147"/>
        <v>0.99625662906493961</v>
      </c>
      <c r="O311" s="26">
        <f t="shared" si="147"/>
        <v>0.99613879831005847</v>
      </c>
      <c r="P311" s="26">
        <f t="shared" si="147"/>
        <v>0.99758219765092715</v>
      </c>
      <c r="Q311" s="26">
        <f t="shared" si="147"/>
        <v>0.99998999954197876</v>
      </c>
      <c r="R311" s="26">
        <f t="shared" si="147"/>
        <v>0.99945451093454363</v>
      </c>
      <c r="S311" s="26">
        <f t="shared" si="147"/>
        <v>0.99903786627312519</v>
      </c>
      <c r="T311" s="26">
        <f t="shared" si="147"/>
        <v>0.99815438384838162</v>
      </c>
      <c r="U311" s="26">
        <f t="shared" si="147"/>
        <v>0.99690860582673935</v>
      </c>
      <c r="V311" s="26">
        <f t="shared" si="147"/>
        <v>0.99699979402865724</v>
      </c>
      <c r="W311" s="26">
        <f t="shared" si="147"/>
        <v>0.99666089107695965</v>
      </c>
      <c r="X311" s="26">
        <f t="shared" si="147"/>
        <v>0.99682055452206342</v>
      </c>
      <c r="Y311" s="26">
        <f t="shared" si="147"/>
        <v>0.99673267276745625</v>
      </c>
      <c r="Z311" s="26">
        <f t="shared" si="147"/>
        <v>0.99661553765919508</v>
      </c>
      <c r="AA311" s="26">
        <f t="shared" si="147"/>
        <v>0.99703971868626029</v>
      </c>
      <c r="AB311" s="26">
        <f t="shared" si="147"/>
        <v>0.99659251425162898</v>
      </c>
      <c r="AC311" s="28"/>
    </row>
    <row r="312" spans="1:29" ht="12.95" customHeight="1" x14ac:dyDescent="0.2">
      <c r="A312" s="127" t="s">
        <v>90</v>
      </c>
      <c r="B312" s="121" t="s">
        <v>150</v>
      </c>
      <c r="C312" s="21" t="s">
        <v>34</v>
      </c>
      <c r="D312" s="21" t="s">
        <v>35</v>
      </c>
      <c r="E312" s="19">
        <v>37.200000000000003</v>
      </c>
      <c r="F312" s="19">
        <v>37.200000000000003</v>
      </c>
      <c r="G312" s="19">
        <v>37.200000000000003</v>
      </c>
      <c r="H312" s="19">
        <v>37.200000000000003</v>
      </c>
      <c r="I312" s="19">
        <v>37.200000000000003</v>
      </c>
      <c r="J312" s="19">
        <v>37.200000000000003</v>
      </c>
      <c r="K312" s="19">
        <v>37.200000000000003</v>
      </c>
      <c r="L312" s="19">
        <v>37.200000000000003</v>
      </c>
      <c r="M312" s="19">
        <v>37.200000000000003</v>
      </c>
      <c r="N312" s="19">
        <v>37.200000000000003</v>
      </c>
      <c r="O312" s="19">
        <v>37.200000000000003</v>
      </c>
      <c r="P312" s="19">
        <v>37.200000000000003</v>
      </c>
      <c r="Q312" s="19">
        <v>37.200000000000003</v>
      </c>
      <c r="R312" s="19">
        <v>37.200000000000003</v>
      </c>
      <c r="S312" s="19">
        <v>37.200000000000003</v>
      </c>
      <c r="T312" s="19">
        <v>37.200000000000003</v>
      </c>
      <c r="U312" s="19">
        <v>37.200000000000003</v>
      </c>
      <c r="V312" s="19">
        <v>37.200000000000003</v>
      </c>
      <c r="W312" s="19">
        <v>37.200000000000003</v>
      </c>
      <c r="X312" s="19">
        <v>37.200000000000003</v>
      </c>
      <c r="Y312" s="19">
        <v>37.200000000000003</v>
      </c>
      <c r="Z312" s="19">
        <v>37.200000000000003</v>
      </c>
      <c r="AA312" s="19">
        <v>37.200000000000003</v>
      </c>
      <c r="AB312" s="19">
        <v>37.200000000000003</v>
      </c>
      <c r="AC312" s="32"/>
    </row>
    <row r="313" spans="1:29" ht="12.75" customHeight="1" x14ac:dyDescent="0.2">
      <c r="A313" s="119"/>
      <c r="B313" s="130"/>
      <c r="C313" s="21" t="s">
        <v>37</v>
      </c>
      <c r="D313" s="21" t="s">
        <v>38</v>
      </c>
      <c r="E313" s="22">
        <f>IF('[1]ПС Лугинец.'!$I5=0,"-",'[1]ПС Лугинец.'!$I5/1000)</f>
        <v>1.214</v>
      </c>
      <c r="F313" s="22">
        <f>IF('[1]ПС Лугинец.'!$I6=0,"-",'[1]ПС Лугинец.'!$I6/1000)</f>
        <v>1.21</v>
      </c>
      <c r="G313" s="22">
        <f>IF('[1]ПС Лугинец.'!$I7=0,"-",'[1]ПС Лугинец.'!$I7/1000)</f>
        <v>1.2090000000000001</v>
      </c>
      <c r="H313" s="22">
        <f>IF('[1]ПС Лугинец.'!$I8=0,"-",'[1]ПС Лугинец.'!$I8/1000)</f>
        <v>1.1890000000000001</v>
      </c>
      <c r="I313" s="22">
        <f>IF('[1]ПС Лугинец.'!$I9=0,"-",'[1]ПС Лугинец.'!$I9/1000)</f>
        <v>1.1970000000000001</v>
      </c>
      <c r="J313" s="22">
        <f>IF('[1]ПС Лугинец.'!$I10=0,"-",'[1]ПС Лугинец.'!$I10/1000)</f>
        <v>1.1970000000000001</v>
      </c>
      <c r="K313" s="22">
        <f>IF('[1]ПС Лугинец.'!$I11=0,"-",'[1]ПС Лугинец.'!$I11/1000)</f>
        <v>1.2010000000000001</v>
      </c>
      <c r="L313" s="22">
        <f>IF('[1]ПС Лугинец.'!$I12=0,"-",'[1]ПС Лугинец.'!$I12/1000)</f>
        <v>1.18</v>
      </c>
      <c r="M313" s="22">
        <f>IF('[1]ПС Лугинец.'!$I13=0,"-",'[1]ПС Лугинец.'!$I13/1000)</f>
        <v>1.1930000000000001</v>
      </c>
      <c r="N313" s="22">
        <f>IF('[1]ПС Лугинец.'!$I14=0,"-",'[1]ПС Лугинец.'!$I14/1000)</f>
        <v>1.18</v>
      </c>
      <c r="O313" s="22">
        <f>IF('[1]ПС Лугинец.'!$I15=0,"-",'[1]ПС Лугинец.'!$I15/1000)</f>
        <v>1.1890000000000001</v>
      </c>
      <c r="P313" s="22">
        <f>IF('[1]ПС Лугинец.'!$I16=0,"-",'[1]ПС Лугинец.'!$I16/1000)</f>
        <v>1.18</v>
      </c>
      <c r="Q313" s="22">
        <f>IF('[1]ПС Лугинец.'!$I17=0,"-",'[1]ПС Лугинец.'!$I17/1000)</f>
        <v>1.1839999999999999</v>
      </c>
      <c r="R313" s="22">
        <f>IF('[1]ПС Лугинец.'!$I18=0,"-",'[1]ПС Лугинец.'!$I18/1000)</f>
        <v>1.202</v>
      </c>
      <c r="S313" s="22">
        <f>IF('[1]ПС Лугинец.'!$I19=0,"-",'[1]ПС Лугинец.'!$I19/1000)</f>
        <v>1.222</v>
      </c>
      <c r="T313" s="22">
        <f>IF('[1]ПС Лугинец.'!$I20=0,"-",'[1]ПС Лугинец.'!$I20/1000)</f>
        <v>1.2350000000000001</v>
      </c>
      <c r="U313" s="22">
        <f>IF('[1]ПС Лугинец.'!$I21=0,"-",'[1]ПС Лугинец.'!$I21/1000)</f>
        <v>1.2390000000000001</v>
      </c>
      <c r="V313" s="22">
        <f>IF('[1]ПС Лугинец.'!$I22=0,"-",'[1]ПС Лугинец.'!$I22/1000)</f>
        <v>1.2390000000000001</v>
      </c>
      <c r="W313" s="22">
        <f>IF('[1]ПС Лугинец.'!$I23=0,"-",'[1]ПС Лугинец.'!$I23/1000)</f>
        <v>1.2390000000000001</v>
      </c>
      <c r="X313" s="22">
        <f>IF('[1]ПС Лугинец.'!$I24=0,"-",'[1]ПС Лугинец.'!$I24/1000)</f>
        <v>1.2470000000000001</v>
      </c>
      <c r="Y313" s="22">
        <f>IF('[1]ПС Лугинец.'!$I25=0,"-",'[1]ПС Лугинец.'!$I25/1000)</f>
        <v>1.252</v>
      </c>
      <c r="Z313" s="22">
        <f>IF('[1]ПС Лугинец.'!$I26=0,"-",'[1]ПС Лугинец.'!$I26/1000)</f>
        <v>1.2430000000000001</v>
      </c>
      <c r="AA313" s="22">
        <f>IF('[1]ПС Лугинец.'!$I27=0,"-",'[1]ПС Лугинец.'!$I27/1000)</f>
        <v>1.2430000000000001</v>
      </c>
      <c r="AB313" s="22">
        <f>IF('[1]ПС Лугинец.'!$I28=0,"-",'[1]ПС Лугинец.'!$I28/1000)</f>
        <v>1.252</v>
      </c>
      <c r="AC313" s="23"/>
    </row>
    <row r="314" spans="1:29" ht="12.95" customHeight="1" x14ac:dyDescent="0.2">
      <c r="A314" s="119"/>
      <c r="B314" s="130"/>
      <c r="C314" s="21" t="s">
        <v>40</v>
      </c>
      <c r="D314" s="21" t="s">
        <v>41</v>
      </c>
      <c r="E314" s="22">
        <f>IF('[1]ПС Лугинец.'!$I37=0,"-",'[1]ПС Лугинец.'!$I37/1000)</f>
        <v>0.47899999999999998</v>
      </c>
      <c r="F314" s="22">
        <f>IF('[1]ПС Лугинец.'!$I38=0,"-",'[1]ПС Лугинец.'!$I38/1000)</f>
        <v>0.49099999999999999</v>
      </c>
      <c r="G314" s="22">
        <f>IF('[1]ПС Лугинец.'!$I39=0,"-",'[1]ПС Лугинец.'!$I39/1000)</f>
        <v>0.48699999999999999</v>
      </c>
      <c r="H314" s="22">
        <f>IF('[1]ПС Лугинец.'!$I40=0,"-",'[1]ПС Лугинец.'!$I40/1000)</f>
        <v>0.44500000000000001</v>
      </c>
      <c r="I314" s="22">
        <f>IF('[1]ПС Лугинец.'!$I41=0,"-",'[1]ПС Лугинец.'!$I41/1000)</f>
        <v>0.44600000000000001</v>
      </c>
      <c r="J314" s="22">
        <f>IF('[1]ПС Лугинец.'!$I42=0,"-",'[1]ПС Лугинец.'!$I42/1000)</f>
        <v>0.432</v>
      </c>
      <c r="K314" s="22">
        <f>IF('[1]ПС Лугинец.'!$I43=0,"-",'[1]ПС Лугинец.'!$I43/1000)</f>
        <v>0.433</v>
      </c>
      <c r="L314" s="22">
        <f>IF('[1]ПС Лугинец.'!$I44=0,"-",'[1]ПС Лугинец.'!$I44/1000)</f>
        <v>0.437</v>
      </c>
      <c r="M314" s="22">
        <f>IF('[1]ПС Лугинец.'!$I45=0,"-",'[1]ПС Лугинец.'!$I45/1000)</f>
        <v>0.432</v>
      </c>
      <c r="N314" s="22">
        <f>IF('[1]ПС Лугинец.'!$I46=0,"-",'[1]ПС Лугинец.'!$I46/1000)</f>
        <v>0.433</v>
      </c>
      <c r="O314" s="22">
        <f>IF('[1]ПС Лугинец.'!$I47=0,"-",'[1]ПС Лугинец.'!$I47/1000)</f>
        <v>0.432</v>
      </c>
      <c r="P314" s="22">
        <f>IF('[1]ПС Лугинец.'!$I48=0,"-",'[1]ПС Лугинец.'!$I48/1000)</f>
        <v>0.42899999999999999</v>
      </c>
      <c r="Q314" s="22">
        <f>IF('[1]ПС Лугинец.'!$I49=0,"-",'[1]ПС Лугинец.'!$I49/1000)</f>
        <v>0.42399999999999999</v>
      </c>
      <c r="R314" s="22">
        <f>IF('[1]ПС Лугинец.'!$I50=0,"-",'[1]ПС Лугинец.'!$I50/1000)</f>
        <v>0.42</v>
      </c>
      <c r="S314" s="22">
        <f>IF('[1]ПС Лугинец.'!$I51=0,"-",'[1]ПС Лугинец.'!$I51/1000)</f>
        <v>0.42399999999999999</v>
      </c>
      <c r="T314" s="22">
        <f>IF('[1]ПС Лугинец.'!$I52=0,"-",'[1]ПС Лугинец.'!$I52/1000)</f>
        <v>0.42</v>
      </c>
      <c r="U314" s="22">
        <f>IF('[1]ПС Лугинец.'!$I53=0,"-",'[1]ПС Лугинец.'!$I53/1000)</f>
        <v>0.42399999999999999</v>
      </c>
      <c r="V314" s="22">
        <f>IF('[1]ПС Лугинец.'!$I54=0,"-",'[1]ПС Лугинец.'!$I54/1000)</f>
        <v>0.42499999999999999</v>
      </c>
      <c r="W314" s="22">
        <f>IF('[1]ПС Лугинец.'!$I55=0,"-",'[1]ПС Лугинец.'!$I55/1000)</f>
        <v>0.436</v>
      </c>
      <c r="X314" s="22">
        <f>IF('[1]ПС Лугинец.'!$I56=0,"-",'[1]ПС Лугинец.'!$I56/1000)</f>
        <v>0.42899999999999999</v>
      </c>
      <c r="Y314" s="22">
        <f>IF('[1]ПС Лугинец.'!$I57=0,"-",'[1]ПС Лугинец.'!$I57/1000)</f>
        <v>0.441</v>
      </c>
      <c r="Z314" s="22">
        <f>IF('[1]ПС Лугинец.'!$I58=0,"-",'[1]ПС Лугинец.'!$I58/1000)</f>
        <v>0.437</v>
      </c>
      <c r="AA314" s="22">
        <f>IF('[1]ПС Лугинец.'!$I59=0,"-",'[1]ПС Лугинец.'!$I59/1000)</f>
        <v>0.436</v>
      </c>
      <c r="AB314" s="22">
        <f>IF('[1]ПС Лугинец.'!$I60=0,"-",'[1]ПС Лугинец.'!$I60/1000)</f>
        <v>0.437</v>
      </c>
      <c r="AC314" s="23"/>
    </row>
    <row r="315" spans="1:29" ht="12.95" customHeight="1" x14ac:dyDescent="0.2">
      <c r="A315" s="119"/>
      <c r="B315" s="130"/>
      <c r="C315" s="21" t="s">
        <v>43</v>
      </c>
      <c r="D315" s="21" t="s">
        <v>44</v>
      </c>
      <c r="E315" s="24">
        <f>ROUND(1000*SQRT(E313*E313+E314*E314)/(SQRT(3)*E312),1)</f>
        <v>20.3</v>
      </c>
      <c r="F315" s="24">
        <f t="shared" ref="F315:AB315" si="148">ROUND(1000*SQRT(F313*F313+F314*F314)/(SQRT(3)*F312),1)</f>
        <v>20.3</v>
      </c>
      <c r="G315" s="24">
        <f t="shared" si="148"/>
        <v>20.2</v>
      </c>
      <c r="H315" s="24">
        <f t="shared" si="148"/>
        <v>19.7</v>
      </c>
      <c r="I315" s="24">
        <f t="shared" si="148"/>
        <v>19.8</v>
      </c>
      <c r="J315" s="24">
        <f t="shared" si="148"/>
        <v>19.8</v>
      </c>
      <c r="K315" s="24">
        <f t="shared" si="148"/>
        <v>19.8</v>
      </c>
      <c r="L315" s="24">
        <f t="shared" si="148"/>
        <v>19.5</v>
      </c>
      <c r="M315" s="24">
        <f t="shared" si="148"/>
        <v>19.7</v>
      </c>
      <c r="N315" s="24">
        <f t="shared" si="148"/>
        <v>19.5</v>
      </c>
      <c r="O315" s="24">
        <f t="shared" si="148"/>
        <v>19.600000000000001</v>
      </c>
      <c r="P315" s="24">
        <f t="shared" si="148"/>
        <v>19.5</v>
      </c>
      <c r="Q315" s="24">
        <f t="shared" si="148"/>
        <v>19.5</v>
      </c>
      <c r="R315" s="24">
        <f t="shared" si="148"/>
        <v>19.8</v>
      </c>
      <c r="S315" s="24">
        <f t="shared" si="148"/>
        <v>20.100000000000001</v>
      </c>
      <c r="T315" s="24">
        <f t="shared" si="148"/>
        <v>20.2</v>
      </c>
      <c r="U315" s="24">
        <f t="shared" si="148"/>
        <v>20.3</v>
      </c>
      <c r="V315" s="24">
        <f t="shared" si="148"/>
        <v>20.3</v>
      </c>
      <c r="W315" s="24">
        <f t="shared" si="148"/>
        <v>20.399999999999999</v>
      </c>
      <c r="X315" s="24">
        <f t="shared" si="148"/>
        <v>20.5</v>
      </c>
      <c r="Y315" s="24">
        <f t="shared" si="148"/>
        <v>20.6</v>
      </c>
      <c r="Z315" s="24">
        <f t="shared" si="148"/>
        <v>20.399999999999999</v>
      </c>
      <c r="AA315" s="24">
        <f t="shared" si="148"/>
        <v>20.399999999999999</v>
      </c>
      <c r="AB315" s="24">
        <f t="shared" si="148"/>
        <v>20.6</v>
      </c>
      <c r="AC315" s="23"/>
    </row>
    <row r="316" spans="1:29" s="31" customFormat="1" ht="12.95" customHeight="1" x14ac:dyDescent="0.2">
      <c r="A316" s="119"/>
      <c r="B316" s="130"/>
      <c r="C316" s="25" t="s">
        <v>46</v>
      </c>
      <c r="D316" s="25"/>
      <c r="E316" s="26">
        <f>E314/E313</f>
        <v>0.39456342668863259</v>
      </c>
      <c r="F316" s="26">
        <f t="shared" ref="F316:AB316" si="149">F314/F313</f>
        <v>0.40578512396694216</v>
      </c>
      <c r="G316" s="26">
        <f t="shared" si="149"/>
        <v>0.40281224152191891</v>
      </c>
      <c r="H316" s="26">
        <f t="shared" si="149"/>
        <v>0.3742640874684609</v>
      </c>
      <c r="I316" s="26">
        <f t="shared" si="149"/>
        <v>0.37259816207184626</v>
      </c>
      <c r="J316" s="26">
        <f t="shared" si="149"/>
        <v>0.36090225563909772</v>
      </c>
      <c r="K316" s="26">
        <f t="shared" si="149"/>
        <v>0.36053288925895083</v>
      </c>
      <c r="L316" s="26">
        <f t="shared" si="149"/>
        <v>0.3703389830508475</v>
      </c>
      <c r="M316" s="26">
        <f t="shared" si="149"/>
        <v>0.36211232187761944</v>
      </c>
      <c r="N316" s="26">
        <f t="shared" si="149"/>
        <v>0.36694915254237293</v>
      </c>
      <c r="O316" s="26">
        <f t="shared" si="149"/>
        <v>0.36333052985702269</v>
      </c>
      <c r="P316" s="26">
        <f t="shared" si="149"/>
        <v>0.36355932203389829</v>
      </c>
      <c r="Q316" s="26">
        <f t="shared" si="149"/>
        <v>0.35810810810810811</v>
      </c>
      <c r="R316" s="26">
        <f t="shared" si="149"/>
        <v>0.34941763727121466</v>
      </c>
      <c r="S316" s="26">
        <f t="shared" si="149"/>
        <v>0.34697217675941078</v>
      </c>
      <c r="T316" s="26">
        <f t="shared" si="149"/>
        <v>0.34008097165991896</v>
      </c>
      <c r="U316" s="26">
        <f t="shared" si="149"/>
        <v>0.34221146085552862</v>
      </c>
      <c r="V316" s="26">
        <f t="shared" si="149"/>
        <v>0.34301856335754638</v>
      </c>
      <c r="W316" s="26">
        <f t="shared" si="149"/>
        <v>0.35189669087974168</v>
      </c>
      <c r="X316" s="26">
        <f t="shared" si="149"/>
        <v>0.34402566158781073</v>
      </c>
      <c r="Y316" s="26">
        <f t="shared" si="149"/>
        <v>0.35223642172523961</v>
      </c>
      <c r="Z316" s="26">
        <f t="shared" si="149"/>
        <v>0.35156878519710377</v>
      </c>
      <c r="AA316" s="26">
        <f t="shared" si="149"/>
        <v>0.35076427996781978</v>
      </c>
      <c r="AB316" s="26">
        <f t="shared" si="149"/>
        <v>0.34904153354632589</v>
      </c>
      <c r="AC316" s="28"/>
    </row>
    <row r="317" spans="1:29" s="31" customFormat="1" ht="12.95" customHeight="1" x14ac:dyDescent="0.2">
      <c r="A317" s="120"/>
      <c r="B317" s="131"/>
      <c r="C317" s="44" t="s">
        <v>47</v>
      </c>
      <c r="D317" s="44"/>
      <c r="E317" s="26">
        <f>E313/(SQRT(E313*E313+E314*E314))</f>
        <v>0.93021030271213445</v>
      </c>
      <c r="F317" s="26">
        <f t="shared" ref="F317:AB317" si="150">F313/(SQRT(F313*F313+F314*F314))</f>
        <v>0.9266167103427837</v>
      </c>
      <c r="G317" s="26">
        <f t="shared" si="150"/>
        <v>0.92757446301444202</v>
      </c>
      <c r="H317" s="26">
        <f t="shared" si="150"/>
        <v>0.93655557645385368</v>
      </c>
      <c r="I317" s="26">
        <f t="shared" si="150"/>
        <v>0.93706704905792493</v>
      </c>
      <c r="J317" s="26">
        <f t="shared" si="150"/>
        <v>0.94061664129604838</v>
      </c>
      <c r="K317" s="26">
        <f t="shared" si="150"/>
        <v>0.94072754331150354</v>
      </c>
      <c r="L317" s="26">
        <f t="shared" si="150"/>
        <v>0.93775834674120528</v>
      </c>
      <c r="M317" s="26">
        <f t="shared" si="150"/>
        <v>0.94025279987944077</v>
      </c>
      <c r="N317" s="26">
        <f t="shared" si="150"/>
        <v>0.93879057241084174</v>
      </c>
      <c r="O317" s="26">
        <f t="shared" si="150"/>
        <v>0.93988570851890962</v>
      </c>
      <c r="P317" s="26">
        <f t="shared" si="150"/>
        <v>0.93981667546773973</v>
      </c>
      <c r="Q317" s="26">
        <f t="shared" si="150"/>
        <v>0.94145373081259598</v>
      </c>
      <c r="R317" s="26">
        <f t="shared" si="150"/>
        <v>0.94402964906165965</v>
      </c>
      <c r="S317" s="26">
        <f t="shared" si="150"/>
        <v>0.94474683978083041</v>
      </c>
      <c r="T317" s="26">
        <f t="shared" si="150"/>
        <v>0.94674937879485244</v>
      </c>
      <c r="U317" s="26">
        <f t="shared" si="150"/>
        <v>0.94613320837689296</v>
      </c>
      <c r="V317" s="26">
        <f t="shared" si="150"/>
        <v>0.94589909257876026</v>
      </c>
      <c r="W317" s="26">
        <f t="shared" si="150"/>
        <v>0.94329914738627096</v>
      </c>
      <c r="X317" s="26">
        <f t="shared" si="150"/>
        <v>0.94560643527488886</v>
      </c>
      <c r="Y317" s="26">
        <f t="shared" si="150"/>
        <v>0.94319876933672209</v>
      </c>
      <c r="Z317" s="26">
        <f t="shared" si="150"/>
        <v>0.94339597002696918</v>
      </c>
      <c r="AA317" s="26">
        <f t="shared" si="150"/>
        <v>0.94363326463801356</v>
      </c>
      <c r="AB317" s="26">
        <f t="shared" si="150"/>
        <v>0.94414017184892018</v>
      </c>
      <c r="AC317" s="28"/>
    </row>
    <row r="318" spans="1:29" ht="12.95" customHeight="1" x14ac:dyDescent="0.2">
      <c r="A318" s="127" t="s">
        <v>151</v>
      </c>
      <c r="B318" s="121" t="s">
        <v>152</v>
      </c>
      <c r="C318" s="21" t="s">
        <v>34</v>
      </c>
      <c r="D318" s="21" t="s">
        <v>35</v>
      </c>
      <c r="E318" s="19">
        <v>37.200000000000003</v>
      </c>
      <c r="F318" s="19">
        <v>37.200000000000003</v>
      </c>
      <c r="G318" s="19">
        <v>37.200000000000003</v>
      </c>
      <c r="H318" s="19">
        <v>37.200000000000003</v>
      </c>
      <c r="I318" s="19">
        <v>37.200000000000003</v>
      </c>
      <c r="J318" s="19">
        <v>37.200000000000003</v>
      </c>
      <c r="K318" s="19">
        <v>37.200000000000003</v>
      </c>
      <c r="L318" s="19">
        <v>37.200000000000003</v>
      </c>
      <c r="M318" s="19">
        <v>37.200000000000003</v>
      </c>
      <c r="N318" s="19">
        <v>37.200000000000003</v>
      </c>
      <c r="O318" s="19">
        <v>37.200000000000003</v>
      </c>
      <c r="P318" s="19">
        <v>37.200000000000003</v>
      </c>
      <c r="Q318" s="19">
        <v>37.200000000000003</v>
      </c>
      <c r="R318" s="19">
        <v>37.200000000000003</v>
      </c>
      <c r="S318" s="19">
        <v>37.200000000000003</v>
      </c>
      <c r="T318" s="19">
        <v>37.200000000000003</v>
      </c>
      <c r="U318" s="19">
        <v>37.200000000000003</v>
      </c>
      <c r="V318" s="19">
        <v>37.200000000000003</v>
      </c>
      <c r="W318" s="19">
        <v>37.200000000000003</v>
      </c>
      <c r="X318" s="19">
        <v>37.200000000000003</v>
      </c>
      <c r="Y318" s="19">
        <v>37.200000000000003</v>
      </c>
      <c r="Z318" s="19">
        <v>37.200000000000003</v>
      </c>
      <c r="AA318" s="19">
        <v>37.200000000000003</v>
      </c>
      <c r="AB318" s="19">
        <v>37.200000000000003</v>
      </c>
      <c r="AC318" s="32"/>
    </row>
    <row r="319" spans="1:29" ht="12.75" customHeight="1" x14ac:dyDescent="0.2">
      <c r="A319" s="119"/>
      <c r="B319" s="130"/>
      <c r="C319" s="21" t="s">
        <v>37</v>
      </c>
      <c r="D319" s="21" t="s">
        <v>38</v>
      </c>
      <c r="E319" s="22">
        <f>IF('[1]ПС Лугинец.'!$J5=0,"-",'[1]ПС Лугинец.'!$J5/1000)</f>
        <v>2.7839999999999998</v>
      </c>
      <c r="F319" s="22">
        <f>IF('[1]ПС Лугинец.'!$J6=0,"-",'[1]ПС Лугинец.'!$J6/1000)</f>
        <v>2.7850000000000001</v>
      </c>
      <c r="G319" s="22">
        <f>IF('[1]ПС Лугинец.'!$J7=0,"-",'[1]ПС Лугинец.'!$J7/1000)</f>
        <v>2.7719999999999998</v>
      </c>
      <c r="H319" s="22">
        <f>IF('[1]ПС Лугинец.'!$J8=0,"-",'[1]ПС Лугинец.'!$J8/1000)</f>
        <v>2.7629999999999999</v>
      </c>
      <c r="I319" s="22">
        <f>IF('[1]ПС Лугинец.'!$J9=0,"-",'[1]ПС Лугинец.'!$J9/1000)</f>
        <v>2.7679999999999998</v>
      </c>
      <c r="J319" s="22">
        <f>IF('[1]ПС Лугинец.'!$J10=0,"-",'[1]ПС Лугинец.'!$J10/1000)</f>
        <v>2.839</v>
      </c>
      <c r="K319" s="22">
        <f>IF('[1]ПС Лугинец.'!$J11=0,"-",'[1]ПС Лугинец.'!$J11/1000)</f>
        <v>2.7930000000000001</v>
      </c>
      <c r="L319" s="22">
        <f>IF('[1]ПС Лугинец.'!$J12=0,"-",'[1]ПС Лугинец.'!$J12/1000)</f>
        <v>2.7890000000000001</v>
      </c>
      <c r="M319" s="22">
        <f>IF('[1]ПС Лугинец.'!$J13=0,"-",'[1]ПС Лугинец.'!$J13/1000)</f>
        <v>2.76</v>
      </c>
      <c r="N319" s="22">
        <f>IF('[1]ПС Лугинец.'!$J14=0,"-",'[1]ПС Лугинец.'!$J14/1000)</f>
        <v>2.7549999999999999</v>
      </c>
      <c r="O319" s="22">
        <f>IF('[1]ПС Лугинец.'!$J15=0,"-",'[1]ПС Лугинец.'!$J15/1000)</f>
        <v>2.7589999999999999</v>
      </c>
      <c r="P319" s="22">
        <f>IF('[1]ПС Лугинец.'!$J16=0,"-",'[1]ПС Лугинец.'!$J16/1000)</f>
        <v>2.734</v>
      </c>
      <c r="Q319" s="22">
        <f>IF('[1]ПС Лугинец.'!$J17=0,"-",'[1]ПС Лугинец.'!$J17/1000)</f>
        <v>2.7349999999999999</v>
      </c>
      <c r="R319" s="22">
        <f>IF('[1]ПС Лугинец.'!$J18=0,"-",'[1]ПС Лугинец.'!$J18/1000)</f>
        <v>2.7170000000000001</v>
      </c>
      <c r="S319" s="22">
        <f>IF('[1]ПС Лугинец.'!$J19=0,"-",'[1]ПС Лугинец.'!$J19/1000)</f>
        <v>2.7429999999999999</v>
      </c>
      <c r="T319" s="22">
        <f>IF('[1]ПС Лугинец.'!$J20=0,"-",'[1]ПС Лугинец.'!$J20/1000)</f>
        <v>2.7250000000000001</v>
      </c>
      <c r="U319" s="22">
        <f>IF('[1]ПС Лугинец.'!$J21=0,"-",'[1]ПС Лугинец.'!$J21/1000)</f>
        <v>2.7389999999999999</v>
      </c>
      <c r="V319" s="22">
        <f>IF('[1]ПС Лугинец.'!$J22=0,"-",'[1]ПС Лугинец.'!$J22/1000)</f>
        <v>2.7759999999999998</v>
      </c>
      <c r="W319" s="22">
        <f>IF('[1]ПС Лугинец.'!$J23=0,"-",'[1]ПС Лугинец.'!$J23/1000)</f>
        <v>2.7930000000000001</v>
      </c>
      <c r="X319" s="22">
        <f>IF('[1]ПС Лугинец.'!$J24=0,"-",'[1]ПС Лугинец.'!$J24/1000)</f>
        <v>2.806</v>
      </c>
      <c r="Y319" s="22">
        <f>IF('[1]ПС Лугинец.'!$J25=0,"-",'[1]ПС Лугинец.'!$J25/1000)</f>
        <v>2.83</v>
      </c>
      <c r="Z319" s="22">
        <f>IF('[1]ПС Лугинец.'!$J26=0,"-",'[1]ПС Лугинец.'!$J26/1000)</f>
        <v>2.806</v>
      </c>
      <c r="AA319" s="22">
        <f>IF('[1]ПС Лугинец.'!$J27=0,"-",'[1]ПС Лугинец.'!$J27/1000)</f>
        <v>2.835</v>
      </c>
      <c r="AB319" s="22">
        <f>IF('[1]ПС Лугинец.'!$J28=0,"-",'[1]ПС Лугинец.'!$J28/1000)</f>
        <v>2.81</v>
      </c>
      <c r="AC319" s="23"/>
    </row>
    <row r="320" spans="1:29" ht="12.95" customHeight="1" x14ac:dyDescent="0.2">
      <c r="A320" s="119"/>
      <c r="B320" s="130"/>
      <c r="C320" s="21" t="s">
        <v>40</v>
      </c>
      <c r="D320" s="21" t="s">
        <v>41</v>
      </c>
      <c r="E320" s="22">
        <f>IF('[1]ПС Лугинец.'!$J37=0,"-",'[1]ПС Лугинец.'!$J37/1000)</f>
        <v>1.659</v>
      </c>
      <c r="F320" s="22">
        <f>IF('[1]ПС Лугинец.'!$J38=0,"-",'[1]ПС Лугинец.'!$J38/1000)</f>
        <v>1.659</v>
      </c>
      <c r="G320" s="22">
        <f>IF('[1]ПС Лугинец.'!$J39=0,"-",'[1]ПС Лугинец.'!$J39/1000)</f>
        <v>1.6</v>
      </c>
      <c r="H320" s="22">
        <f>IF('[1]ПС Лугинец.'!$J40=0,"-",'[1]ПС Лугинец.'!$J40/1000)</f>
        <v>1.554</v>
      </c>
      <c r="I320" s="22">
        <f>IF('[1]ПС Лугинец.'!$J41=0,"-",'[1]ПС Лугинец.'!$J41/1000)</f>
        <v>1.546</v>
      </c>
      <c r="J320" s="22">
        <f>IF('[1]ПС Лугинец.'!$J42=0,"-",'[1]ПС Лугинец.'!$J42/1000)</f>
        <v>1.6</v>
      </c>
      <c r="K320" s="22">
        <f>IF('[1]ПС Лугинец.'!$J43=0,"-",'[1]ПС Лугинец.'!$J43/1000)</f>
        <v>1.5840000000000001</v>
      </c>
      <c r="L320" s="22">
        <f>IF('[1]ПС Лугинец.'!$J44=0,"-",'[1]ПС Лугинец.'!$J44/1000)</f>
        <v>1.587</v>
      </c>
      <c r="M320" s="22">
        <f>IF('[1]ПС Лугинец.'!$J45=0,"-",'[1]ПС Лугинец.'!$J45/1000)</f>
        <v>1.5960000000000001</v>
      </c>
      <c r="N320" s="22">
        <f>IF('[1]ПС Лугинец.'!$J46=0,"-",'[1]ПС Лугинец.'!$J46/1000)</f>
        <v>1.5289999999999999</v>
      </c>
      <c r="O320" s="22">
        <f>IF('[1]ПС Лугинец.'!$J47=0,"-",'[1]ПС Лугинец.'!$J47/1000)</f>
        <v>1.512</v>
      </c>
      <c r="P320" s="22">
        <f>IF('[1]ПС Лугинец.'!$J48=0,"-",'[1]ПС Лугинец.'!$J48/1000)</f>
        <v>1.4950000000000001</v>
      </c>
      <c r="Q320" s="22">
        <f>IF('[1]ПС Лугинец.'!$J49=0,"-",'[1]ПС Лугинец.'!$J49/1000)</f>
        <v>1.5</v>
      </c>
      <c r="R320" s="22">
        <f>IF('[1]ПС Лугинец.'!$J50=0,"-",'[1]ПС Лугинец.'!$J50/1000)</f>
        <v>1.4990000000000001</v>
      </c>
      <c r="S320" s="22">
        <f>IF('[1]ПС Лугинец.'!$J51=0,"-",'[1]ПС Лугинец.'!$J51/1000)</f>
        <v>1.4910000000000001</v>
      </c>
      <c r="T320" s="22">
        <f>IF('[1]ПС Лугинец.'!$J52=0,"-",'[1]ПС Лугинец.'!$J52/1000)</f>
        <v>1.474</v>
      </c>
      <c r="U320" s="22">
        <f>IF('[1]ПС Лугинец.'!$J53=0,"-",'[1]ПС Лугинец.'!$J53/1000)</f>
        <v>1.5</v>
      </c>
      <c r="V320" s="22">
        <f>IF('[1]ПС Лугинец.'!$J54=0,"-",'[1]ПС Лугинец.'!$J54/1000)</f>
        <v>1.5369999999999999</v>
      </c>
      <c r="W320" s="22">
        <f>IF('[1]ПС Лугинец.'!$J55=0,"-",'[1]ПС Лугинец.'!$J55/1000)</f>
        <v>1.55</v>
      </c>
      <c r="X320" s="22">
        <f>IF('[1]ПС Лугинец.'!$J56=0,"-",'[1]ПС Лугинец.'!$J56/1000)</f>
        <v>1.5620000000000001</v>
      </c>
      <c r="Y320" s="22">
        <f>IF('[1]ПС Лугинец.'!$J57=0,"-",'[1]ПС Лугинец.'!$J57/1000)</f>
        <v>1.571</v>
      </c>
      <c r="Z320" s="22">
        <f>IF('[1]ПС Лугинец.'!$J58=0,"-",'[1]ПС Лугинец.'!$J58/1000)</f>
        <v>1.554</v>
      </c>
      <c r="AA320" s="22">
        <f>IF('[1]ПС Лугинец.'!$J59=0,"-",'[1]ПС Лугинец.'!$J59/1000)</f>
        <v>1.5660000000000001</v>
      </c>
      <c r="AB320" s="22">
        <f>IF('[1]ПС Лугинец.'!$J60=0,"-",'[1]ПС Лугинец.'!$J60/1000)</f>
        <v>1.5329999999999999</v>
      </c>
      <c r="AC320" s="23"/>
    </row>
    <row r="321" spans="1:31" ht="12.95" customHeight="1" x14ac:dyDescent="0.2">
      <c r="A321" s="119"/>
      <c r="B321" s="130"/>
      <c r="C321" s="21" t="s">
        <v>43</v>
      </c>
      <c r="D321" s="21" t="s">
        <v>44</v>
      </c>
      <c r="E321" s="24">
        <f>ROUND(1000*SQRT(E319*E319+E320*E320)/(SQRT(3)*E318),1)</f>
        <v>50.3</v>
      </c>
      <c r="F321" s="24">
        <f t="shared" ref="F321:AB321" si="151">ROUND(1000*SQRT(F319*F319+F320*F320)/(SQRT(3)*F318),1)</f>
        <v>50.3</v>
      </c>
      <c r="G321" s="24">
        <f t="shared" si="151"/>
        <v>49.7</v>
      </c>
      <c r="H321" s="24">
        <f t="shared" si="151"/>
        <v>49.2</v>
      </c>
      <c r="I321" s="24">
        <f t="shared" si="151"/>
        <v>49.2</v>
      </c>
      <c r="J321" s="24">
        <f t="shared" si="151"/>
        <v>50.6</v>
      </c>
      <c r="K321" s="24">
        <f t="shared" si="151"/>
        <v>49.8</v>
      </c>
      <c r="L321" s="24">
        <f t="shared" si="151"/>
        <v>49.8</v>
      </c>
      <c r="M321" s="24">
        <f t="shared" si="151"/>
        <v>49.5</v>
      </c>
      <c r="N321" s="24">
        <f t="shared" si="151"/>
        <v>48.9</v>
      </c>
      <c r="O321" s="24">
        <f t="shared" si="151"/>
        <v>48.8</v>
      </c>
      <c r="P321" s="24">
        <f t="shared" si="151"/>
        <v>48.4</v>
      </c>
      <c r="Q321" s="24">
        <f t="shared" si="151"/>
        <v>48.4</v>
      </c>
      <c r="R321" s="24">
        <f t="shared" si="151"/>
        <v>48.2</v>
      </c>
      <c r="S321" s="24">
        <f t="shared" si="151"/>
        <v>48.5</v>
      </c>
      <c r="T321" s="24">
        <f t="shared" si="151"/>
        <v>48.1</v>
      </c>
      <c r="U321" s="24">
        <f t="shared" si="151"/>
        <v>48.5</v>
      </c>
      <c r="V321" s="24">
        <f t="shared" si="151"/>
        <v>49.2</v>
      </c>
      <c r="W321" s="24">
        <f t="shared" si="151"/>
        <v>49.6</v>
      </c>
      <c r="X321" s="24">
        <f t="shared" si="151"/>
        <v>49.8</v>
      </c>
      <c r="Y321" s="24">
        <f t="shared" si="151"/>
        <v>50.2</v>
      </c>
      <c r="Z321" s="24">
        <f t="shared" si="151"/>
        <v>49.8</v>
      </c>
      <c r="AA321" s="24">
        <f t="shared" si="151"/>
        <v>50.3</v>
      </c>
      <c r="AB321" s="24">
        <f t="shared" si="151"/>
        <v>49.7</v>
      </c>
      <c r="AC321" s="23"/>
    </row>
    <row r="322" spans="1:31" s="31" customFormat="1" ht="12.95" customHeight="1" x14ac:dyDescent="0.2">
      <c r="A322" s="119"/>
      <c r="B322" s="130"/>
      <c r="C322" s="25" t="s">
        <v>46</v>
      </c>
      <c r="D322" s="25"/>
      <c r="E322" s="26">
        <f>E320/E319</f>
        <v>0.59590517241379315</v>
      </c>
      <c r="F322" s="26">
        <f t="shared" ref="F322:AB322" si="152">F320/F319</f>
        <v>0.59569120287253141</v>
      </c>
      <c r="G322" s="26">
        <f t="shared" si="152"/>
        <v>0.57720057720057727</v>
      </c>
      <c r="H322" s="26">
        <f t="shared" si="152"/>
        <v>0.56243213897937028</v>
      </c>
      <c r="I322" s="26">
        <f t="shared" si="152"/>
        <v>0.5585260115606937</v>
      </c>
      <c r="J322" s="26">
        <f t="shared" si="152"/>
        <v>0.56357872490313499</v>
      </c>
      <c r="K322" s="26">
        <f t="shared" si="152"/>
        <v>0.56713211600429647</v>
      </c>
      <c r="L322" s="26">
        <f t="shared" si="152"/>
        <v>0.56902115453567581</v>
      </c>
      <c r="M322" s="26">
        <f t="shared" si="152"/>
        <v>0.57826086956521749</v>
      </c>
      <c r="N322" s="26">
        <f t="shared" si="152"/>
        <v>0.55499092558983665</v>
      </c>
      <c r="O322" s="26">
        <f t="shared" si="152"/>
        <v>0.54802464661109096</v>
      </c>
      <c r="P322" s="26">
        <f t="shared" si="152"/>
        <v>0.54681784930504762</v>
      </c>
      <c r="Q322" s="26">
        <f t="shared" si="152"/>
        <v>0.54844606946983554</v>
      </c>
      <c r="R322" s="26">
        <f t="shared" si="152"/>
        <v>0.55171144644828862</v>
      </c>
      <c r="S322" s="26">
        <f t="shared" si="152"/>
        <v>0.54356543930003653</v>
      </c>
      <c r="T322" s="26">
        <f t="shared" si="152"/>
        <v>0.54091743119266056</v>
      </c>
      <c r="U322" s="26">
        <f t="shared" si="152"/>
        <v>0.547645125958379</v>
      </c>
      <c r="V322" s="26">
        <f t="shared" si="152"/>
        <v>0.55367435158501443</v>
      </c>
      <c r="W322" s="26">
        <f t="shared" si="152"/>
        <v>0.55495882563551735</v>
      </c>
      <c r="X322" s="26">
        <f t="shared" si="152"/>
        <v>0.55666429080541702</v>
      </c>
      <c r="Y322" s="26">
        <f t="shared" si="152"/>
        <v>0.5551236749116607</v>
      </c>
      <c r="Z322" s="26">
        <f t="shared" si="152"/>
        <v>0.55381325730577335</v>
      </c>
      <c r="AA322" s="26">
        <f t="shared" si="152"/>
        <v>0.55238095238095242</v>
      </c>
      <c r="AB322" s="26">
        <f t="shared" si="152"/>
        <v>0.54555160142348746</v>
      </c>
      <c r="AC322" s="28"/>
    </row>
    <row r="323" spans="1:31" s="31" customFormat="1" ht="12.95" customHeight="1" x14ac:dyDescent="0.2">
      <c r="A323" s="120"/>
      <c r="B323" s="131"/>
      <c r="C323" s="44" t="s">
        <v>47</v>
      </c>
      <c r="D323" s="44"/>
      <c r="E323" s="26">
        <f>E319/(SQRT(E319*E319+E320*E320))</f>
        <v>0.85904091798079563</v>
      </c>
      <c r="F323" s="26">
        <f t="shared" ref="F323:AB323" si="153">F319/(SQRT(F319*F319+F320*F320))</f>
        <v>0.85912174451852308</v>
      </c>
      <c r="G323" s="26">
        <f t="shared" si="153"/>
        <v>0.86608153646022845</v>
      </c>
      <c r="H323" s="26">
        <f t="shared" si="153"/>
        <v>0.87160080976984144</v>
      </c>
      <c r="I323" s="26">
        <f t="shared" si="153"/>
        <v>0.87305407140689106</v>
      </c>
      <c r="J323" s="26">
        <f t="shared" si="153"/>
        <v>0.87117368698492037</v>
      </c>
      <c r="K323" s="26">
        <f t="shared" si="153"/>
        <v>0.86984847005602384</v>
      </c>
      <c r="L323" s="26">
        <f t="shared" si="153"/>
        <v>0.86914304642524065</v>
      </c>
      <c r="M323" s="26">
        <f t="shared" si="153"/>
        <v>0.8656838615072262</v>
      </c>
      <c r="N323" s="26">
        <f t="shared" si="153"/>
        <v>0.87436678165815918</v>
      </c>
      <c r="O323" s="26">
        <f t="shared" si="153"/>
        <v>0.87694637990960711</v>
      </c>
      <c r="P323" s="26">
        <f t="shared" si="153"/>
        <v>0.8773922478203523</v>
      </c>
      <c r="Q323" s="26">
        <f t="shared" si="153"/>
        <v>0.87679060822308164</v>
      </c>
      <c r="R323" s="26">
        <f t="shared" si="153"/>
        <v>0.87558238423290347</v>
      </c>
      <c r="S323" s="26">
        <f t="shared" si="153"/>
        <v>0.87859237206681606</v>
      </c>
      <c r="T323" s="26">
        <f t="shared" si="153"/>
        <v>0.87956780423376912</v>
      </c>
      <c r="U323" s="26">
        <f t="shared" si="153"/>
        <v>0.87708663169375012</v>
      </c>
      <c r="V323" s="26">
        <f t="shared" si="153"/>
        <v>0.87485505199385838</v>
      </c>
      <c r="W323" s="26">
        <f t="shared" si="153"/>
        <v>0.8743786904460189</v>
      </c>
      <c r="X323" s="26">
        <f t="shared" si="153"/>
        <v>0.87374569975386029</v>
      </c>
      <c r="Y323" s="26">
        <f t="shared" si="153"/>
        <v>0.87431753073398688</v>
      </c>
      <c r="Z323" s="26">
        <f t="shared" si="153"/>
        <v>0.87480355297255319</v>
      </c>
      <c r="AA323" s="26">
        <f t="shared" si="153"/>
        <v>0.87533439298040072</v>
      </c>
      <c r="AB323" s="26">
        <f t="shared" si="153"/>
        <v>0.8778597532553305</v>
      </c>
      <c r="AC323" s="28"/>
    </row>
    <row r="324" spans="1:31" ht="12.95" customHeight="1" x14ac:dyDescent="0.2">
      <c r="A324" s="127" t="s">
        <v>153</v>
      </c>
      <c r="B324" s="121" t="s">
        <v>154</v>
      </c>
      <c r="C324" s="21" t="s">
        <v>34</v>
      </c>
      <c r="D324" s="21" t="s">
        <v>35</v>
      </c>
      <c r="E324" s="19">
        <v>37.200000000000003</v>
      </c>
      <c r="F324" s="19">
        <v>37.200000000000003</v>
      </c>
      <c r="G324" s="19">
        <v>37.200000000000003</v>
      </c>
      <c r="H324" s="19">
        <v>37.200000000000003</v>
      </c>
      <c r="I324" s="19">
        <v>37.200000000000003</v>
      </c>
      <c r="J324" s="19">
        <v>37.200000000000003</v>
      </c>
      <c r="K324" s="19">
        <v>37.200000000000003</v>
      </c>
      <c r="L324" s="19">
        <v>37.200000000000003</v>
      </c>
      <c r="M324" s="19">
        <v>37.200000000000003</v>
      </c>
      <c r="N324" s="19">
        <v>37.200000000000003</v>
      </c>
      <c r="O324" s="19">
        <v>37.200000000000003</v>
      </c>
      <c r="P324" s="19">
        <v>37.200000000000003</v>
      </c>
      <c r="Q324" s="19">
        <v>37.200000000000003</v>
      </c>
      <c r="R324" s="19">
        <v>37.200000000000003</v>
      </c>
      <c r="S324" s="19">
        <v>37.200000000000003</v>
      </c>
      <c r="T324" s="19">
        <v>37.200000000000003</v>
      </c>
      <c r="U324" s="19">
        <v>37.200000000000003</v>
      </c>
      <c r="V324" s="19">
        <v>37.200000000000003</v>
      </c>
      <c r="W324" s="19">
        <v>37.200000000000003</v>
      </c>
      <c r="X324" s="19">
        <v>37.200000000000003</v>
      </c>
      <c r="Y324" s="19">
        <v>37.200000000000003</v>
      </c>
      <c r="Z324" s="19">
        <v>37.200000000000003</v>
      </c>
      <c r="AA324" s="19">
        <v>37.200000000000003</v>
      </c>
      <c r="AB324" s="19">
        <v>37.200000000000003</v>
      </c>
      <c r="AC324" s="32"/>
    </row>
    <row r="325" spans="1:31" ht="12.75" customHeight="1" x14ac:dyDescent="0.2">
      <c r="A325" s="119"/>
      <c r="B325" s="130"/>
      <c r="C325" s="21" t="s">
        <v>37</v>
      </c>
      <c r="D325" s="21" t="s">
        <v>38</v>
      </c>
      <c r="E325" s="22">
        <f>IF('[1]ПС Лугинец.'!$E5=0,"-",'[1]ПС Лугинец.'!$E5/1000)</f>
        <v>0.66800000000000004</v>
      </c>
      <c r="F325" s="22">
        <f>IF('[1]ПС Лугинец.'!$E6=0,"-",'[1]ПС Лугинец.'!$E6/1000)</f>
        <v>0.66700000000000004</v>
      </c>
      <c r="G325" s="22">
        <f>IF('[1]ПС Лугинец.'!$E7=0,"-",'[1]ПС Лугинец.'!$E7/1000)</f>
        <v>0.65600000000000003</v>
      </c>
      <c r="H325" s="22">
        <f>IF('[1]ПС Лугинец.'!$E8=0,"-",'[1]ПС Лугинец.'!$E8/1000)</f>
        <v>0.66700000000000004</v>
      </c>
      <c r="I325" s="22">
        <f>IF('[1]ПС Лугинец.'!$E9=0,"-",'[1]ПС Лугинец.'!$E9/1000)</f>
        <v>0.65600000000000003</v>
      </c>
      <c r="J325" s="22">
        <f>IF('[1]ПС Лугинец.'!$E10=0,"-",'[1]ПС Лугинец.'!$E10/1000)</f>
        <v>0.66700000000000004</v>
      </c>
      <c r="K325" s="22">
        <f>IF('[1]ПС Лугинец.'!$E11=0,"-",'[1]ПС Лугинец.'!$E11/1000)</f>
        <v>0.66400000000000003</v>
      </c>
      <c r="L325" s="22">
        <f>IF('[1]ПС Лугинец.'!$E12=0,"-",'[1]ПС Лугинец.'!$E12/1000)</f>
        <v>0.65500000000000003</v>
      </c>
      <c r="M325" s="22">
        <f>IF('[1]ПС Лугинец.'!$E13=0,"-",'[1]ПС Лугинец.'!$E13/1000)</f>
        <v>0.67200000000000004</v>
      </c>
      <c r="N325" s="22">
        <f>IF('[1]ПС Лугинец.'!$E14=0,"-",'[1]ПС Лугинец.'!$E14/1000)</f>
        <v>0.65500000000000003</v>
      </c>
      <c r="O325" s="22">
        <f>IF('[1]ПС Лугинец.'!$E15=0,"-",'[1]ПС Лугинец.'!$E15/1000)</f>
        <v>0.65600000000000003</v>
      </c>
      <c r="P325" s="22">
        <f>IF('[1]ПС Лугинец.'!$E16=0,"-",'[1]ПС Лугинец.'!$E16/1000)</f>
        <v>0.66300000000000003</v>
      </c>
      <c r="Q325" s="22">
        <f>IF('[1]ПС Лугинец.'!$E17=0,"-",'[1]ПС Лугинец.'!$E17/1000)</f>
        <v>0.66</v>
      </c>
      <c r="R325" s="22">
        <f>IF('[1]ПС Лугинец.'!$E18=0,"-",'[1]ПС Лугинец.'!$E18/1000)</f>
        <v>0.65100000000000002</v>
      </c>
      <c r="S325" s="22">
        <f>IF('[1]ПС Лугинец.'!$E19=0,"-",'[1]ПС Лугинец.'!$E19/1000)</f>
        <v>0.67200000000000004</v>
      </c>
      <c r="T325" s="22">
        <f>IF('[1]ПС Лугинец.'!$E20=0,"-",'[1]ПС Лугинец.'!$E20/1000)</f>
        <v>0.65500000000000003</v>
      </c>
      <c r="U325" s="22">
        <f>IF('[1]ПС Лугинец.'!$E21=0,"-",'[1]ПС Лугинец.'!$E21/1000)</f>
        <v>0.66300000000000003</v>
      </c>
      <c r="V325" s="22">
        <f>IF('[1]ПС Лугинец.'!$E22=0,"-",'[1]ПС Лугинец.'!$E22/1000)</f>
        <v>0.66</v>
      </c>
      <c r="W325" s="22">
        <f>IF('[1]ПС Лугинец.'!$E23=0,"-",'[1]ПС Лугинец.'!$E23/1000)</f>
        <v>0.67200000000000004</v>
      </c>
      <c r="X325" s="22">
        <f>IF('[1]ПС Лугинец.'!$E24=0,"-",'[1]ПС Лугинец.'!$E24/1000)</f>
        <v>0.66300000000000003</v>
      </c>
      <c r="Y325" s="22">
        <f>IF('[1]ПС Лугинец.'!$E25=0,"-",'[1]ПС Лугинец.'!$E25/1000)</f>
        <v>0.66</v>
      </c>
      <c r="Z325" s="22">
        <f>IF('[1]ПС Лугинец.'!$E26=0,"-",'[1]ПС Лугинец.'!$E26/1000)</f>
        <v>0.67200000000000004</v>
      </c>
      <c r="AA325" s="22">
        <f>IF('[1]ПС Лугинец.'!$E27=0,"-",'[1]ПС Лугинец.'!$E27/1000)</f>
        <v>0.65900000000000003</v>
      </c>
      <c r="AB325" s="22">
        <f>IF('[1]ПС Лугинец.'!$E28=0,"-",'[1]ПС Лугинец.'!$E28/1000)</f>
        <v>0.67200000000000004</v>
      </c>
      <c r="AC325" s="23"/>
    </row>
    <row r="326" spans="1:31" ht="12.95" customHeight="1" x14ac:dyDescent="0.2">
      <c r="A326" s="119"/>
      <c r="B326" s="130"/>
      <c r="C326" s="21" t="s">
        <v>40</v>
      </c>
      <c r="D326" s="21" t="s">
        <v>41</v>
      </c>
      <c r="E326" s="22">
        <f>IF('[1]ПС Лугинец.'!$E37=0,"-",'[1]ПС Лугинец.'!$E37/1000)</f>
        <v>-0.33600000000000002</v>
      </c>
      <c r="F326" s="22">
        <f>IF('[1]ПС Лугинец.'!$E38=0,"-",'[1]ПС Лугинец.'!$E38/1000)</f>
        <v>-0.33200000000000002</v>
      </c>
      <c r="G326" s="22">
        <f>IF('[1]ПС Лугинец.'!$E39=0,"-",'[1]ПС Лугинец.'!$E39/1000)</f>
        <v>-0.33600000000000002</v>
      </c>
      <c r="H326" s="22">
        <f>IF('[1]ПС Лугинец.'!$E40=0,"-",'[1]ПС Лугинец.'!$E40/1000)</f>
        <v>-0.32800000000000001</v>
      </c>
      <c r="I326" s="22">
        <f>IF('[1]ПС Лугинец.'!$E41=0,"-",'[1]ПС Лугинец.'!$E41/1000)</f>
        <v>-0.32700000000000001</v>
      </c>
      <c r="J326" s="22">
        <f>IF('[1]ПС Лугинец.'!$E42=0,"-",'[1]ПС Лугинец.'!$E42/1000)</f>
        <v>-0.32800000000000001</v>
      </c>
      <c r="K326" s="22">
        <f>IF('[1]ПС Лугинец.'!$E43=0,"-",'[1]ПС Лугинец.'!$E43/1000)</f>
        <v>-0.32800000000000001</v>
      </c>
      <c r="L326" s="22">
        <f>IF('[1]ПС Лугинец.'!$E44=0,"-",'[1]ПС Лугинец.'!$E44/1000)</f>
        <v>-0.33100000000000002</v>
      </c>
      <c r="M326" s="22">
        <f>IF('[1]ПС Лугинец.'!$E45=0,"-",'[1]ПС Лугинец.'!$E45/1000)</f>
        <v>-0.32400000000000001</v>
      </c>
      <c r="N326" s="22">
        <f>IF('[1]ПС Лугинец.'!$E46=0,"-",'[1]ПС Лугинец.'!$E46/1000)</f>
        <v>-0.34</v>
      </c>
      <c r="O326" s="22">
        <f>IF('[1]ПС Лугинец.'!$E47=0,"-",'[1]ПС Лугинец.'!$E47/1000)</f>
        <v>-0.34</v>
      </c>
      <c r="P326" s="22">
        <f>IF('[1]ПС Лугинец.'!$E48=0,"-",'[1]ПС Лугинец.'!$E48/1000)</f>
        <v>-0.33600000000000002</v>
      </c>
      <c r="Q326" s="22">
        <f>IF('[1]ПС Лугинец.'!$E49=0,"-",'[1]ПС Лугинец.'!$E49/1000)</f>
        <v>-0.34</v>
      </c>
      <c r="R326" s="22">
        <f>IF('[1]ПС Лугинец.'!$E50=0,"-",'[1]ПС Лугинец.'!$E50/1000)</f>
        <v>-0.34100000000000003</v>
      </c>
      <c r="S326" s="22">
        <f>IF('[1]ПС Лугинец.'!$E51=0,"-",'[1]ПС Лугинец.'!$E51/1000)</f>
        <v>-0.32700000000000001</v>
      </c>
      <c r="T326" s="22">
        <f>IF('[1]ПС Лугинец.'!$E52=0,"-",'[1]ПС Лугинец.'!$E52/1000)</f>
        <v>-0.33600000000000002</v>
      </c>
      <c r="U326" s="22">
        <f>IF('[1]ПС Лугинец.'!$E53=0,"-",'[1]ПС Лугинец.'!$E53/1000)</f>
        <v>-0.33200000000000002</v>
      </c>
      <c r="V326" s="22">
        <f>IF('[1]ПС Лугинец.'!$E54=0,"-",'[1]ПС Лугинец.'!$E54/1000)</f>
        <v>-0.33600000000000002</v>
      </c>
      <c r="W326" s="22">
        <f>IF('[1]ПС Лугинец.'!$E55=0,"-",'[1]ПС Лугинец.'!$E55/1000)</f>
        <v>-0.33600000000000002</v>
      </c>
      <c r="X326" s="22">
        <f>IF('[1]ПС Лугинец.'!$E56=0,"-",'[1]ПС Лугинец.'!$E56/1000)</f>
        <v>-0.33200000000000002</v>
      </c>
      <c r="Y326" s="22">
        <f>IF('[1]ПС Лугинец.'!$E57=0,"-",'[1]ПС Лугинец.'!$E57/1000)</f>
        <v>-0.33600000000000002</v>
      </c>
      <c r="Z326" s="22">
        <f>IF('[1]ПС Лугинец.'!$E58=0,"-",'[1]ПС Лугинец.'!$E58/1000)</f>
        <v>-0.32700000000000001</v>
      </c>
      <c r="AA326" s="22">
        <f>IF('[1]ПС Лугинец.'!$E59=0,"-",'[1]ПС Лугинец.'!$E59/1000)</f>
        <v>-0.34100000000000003</v>
      </c>
      <c r="AB326" s="22">
        <f>IF('[1]ПС Лугинец.'!$E60=0,"-",'[1]ПС Лугинец.'!$E60/1000)</f>
        <v>-0.33100000000000002</v>
      </c>
      <c r="AC326" s="23"/>
    </row>
    <row r="327" spans="1:31" ht="12.95" customHeight="1" x14ac:dyDescent="0.2">
      <c r="A327" s="119"/>
      <c r="B327" s="130"/>
      <c r="C327" s="21" t="s">
        <v>43</v>
      </c>
      <c r="D327" s="21" t="s">
        <v>44</v>
      </c>
      <c r="E327" s="24">
        <f>ROUND(1000*SQRT(E325*E325+E326*E326)/(SQRT(3)*E324),1)</f>
        <v>11.6</v>
      </c>
      <c r="F327" s="24">
        <f t="shared" ref="F327:AB327" si="154">ROUND(1000*SQRT(F325*F325+F326*F326)/(SQRT(3)*F324),1)</f>
        <v>11.6</v>
      </c>
      <c r="G327" s="24">
        <f t="shared" si="154"/>
        <v>11.4</v>
      </c>
      <c r="H327" s="24">
        <f t="shared" si="154"/>
        <v>11.5</v>
      </c>
      <c r="I327" s="24">
        <f t="shared" si="154"/>
        <v>11.4</v>
      </c>
      <c r="J327" s="24">
        <f t="shared" si="154"/>
        <v>11.5</v>
      </c>
      <c r="K327" s="24">
        <f t="shared" si="154"/>
        <v>11.5</v>
      </c>
      <c r="L327" s="24">
        <f t="shared" si="154"/>
        <v>11.4</v>
      </c>
      <c r="M327" s="24">
        <f t="shared" si="154"/>
        <v>11.6</v>
      </c>
      <c r="N327" s="24">
        <f t="shared" si="154"/>
        <v>11.5</v>
      </c>
      <c r="O327" s="24">
        <f t="shared" si="154"/>
        <v>11.5</v>
      </c>
      <c r="P327" s="24">
        <f t="shared" si="154"/>
        <v>11.5</v>
      </c>
      <c r="Q327" s="24">
        <f t="shared" si="154"/>
        <v>11.5</v>
      </c>
      <c r="R327" s="24">
        <f t="shared" si="154"/>
        <v>11.4</v>
      </c>
      <c r="S327" s="24">
        <f t="shared" si="154"/>
        <v>11.6</v>
      </c>
      <c r="T327" s="24">
        <f t="shared" si="154"/>
        <v>11.4</v>
      </c>
      <c r="U327" s="24">
        <f t="shared" si="154"/>
        <v>11.5</v>
      </c>
      <c r="V327" s="24">
        <f t="shared" si="154"/>
        <v>11.5</v>
      </c>
      <c r="W327" s="24">
        <f t="shared" si="154"/>
        <v>11.7</v>
      </c>
      <c r="X327" s="24">
        <f t="shared" si="154"/>
        <v>11.5</v>
      </c>
      <c r="Y327" s="24">
        <f t="shared" si="154"/>
        <v>11.5</v>
      </c>
      <c r="Z327" s="24">
        <f t="shared" si="154"/>
        <v>11.6</v>
      </c>
      <c r="AA327" s="24">
        <f t="shared" si="154"/>
        <v>11.5</v>
      </c>
      <c r="AB327" s="24">
        <f t="shared" si="154"/>
        <v>11.6</v>
      </c>
      <c r="AC327" s="23"/>
    </row>
    <row r="328" spans="1:31" s="31" customFormat="1" ht="12.95" customHeight="1" x14ac:dyDescent="0.2">
      <c r="A328" s="119"/>
      <c r="B328" s="130"/>
      <c r="C328" s="25" t="s">
        <v>46</v>
      </c>
      <c r="D328" s="25"/>
      <c r="E328" s="26">
        <f>E326/E325</f>
        <v>-0.50299401197604787</v>
      </c>
      <c r="F328" s="26">
        <f t="shared" ref="F328:AB328" si="155">F326/F325</f>
        <v>-0.49775112443778113</v>
      </c>
      <c r="G328" s="26">
        <f t="shared" si="155"/>
        <v>-0.51219512195121952</v>
      </c>
      <c r="H328" s="26">
        <f t="shared" si="155"/>
        <v>-0.49175412293853071</v>
      </c>
      <c r="I328" s="26">
        <f t="shared" si="155"/>
        <v>-0.49847560975609756</v>
      </c>
      <c r="J328" s="26">
        <f t="shared" si="155"/>
        <v>-0.49175412293853071</v>
      </c>
      <c r="K328" s="26">
        <f t="shared" si="155"/>
        <v>-0.49397590361445781</v>
      </c>
      <c r="L328" s="26">
        <f t="shared" si="155"/>
        <v>-0.5053435114503817</v>
      </c>
      <c r="M328" s="26">
        <f t="shared" si="155"/>
        <v>-0.48214285714285715</v>
      </c>
      <c r="N328" s="26">
        <f t="shared" si="155"/>
        <v>-0.51908396946564883</v>
      </c>
      <c r="O328" s="26">
        <f t="shared" si="155"/>
        <v>-0.51829268292682928</v>
      </c>
      <c r="P328" s="26">
        <f t="shared" si="155"/>
        <v>-0.50678733031674206</v>
      </c>
      <c r="Q328" s="26">
        <f t="shared" si="155"/>
        <v>-0.51515151515151514</v>
      </c>
      <c r="R328" s="26">
        <f t="shared" si="155"/>
        <v>-0.52380952380952384</v>
      </c>
      <c r="S328" s="26">
        <f t="shared" si="155"/>
        <v>-0.48660714285714285</v>
      </c>
      <c r="T328" s="26">
        <f t="shared" si="155"/>
        <v>-0.51297709923664125</v>
      </c>
      <c r="U328" s="26">
        <f t="shared" si="155"/>
        <v>-0.50075414781297134</v>
      </c>
      <c r="V328" s="26">
        <f t="shared" si="155"/>
        <v>-0.50909090909090915</v>
      </c>
      <c r="W328" s="26">
        <f t="shared" si="155"/>
        <v>-0.5</v>
      </c>
      <c r="X328" s="26">
        <f t="shared" si="155"/>
        <v>-0.50075414781297134</v>
      </c>
      <c r="Y328" s="26">
        <f t="shared" si="155"/>
        <v>-0.50909090909090915</v>
      </c>
      <c r="Z328" s="26">
        <f t="shared" si="155"/>
        <v>-0.48660714285714285</v>
      </c>
      <c r="AA328" s="26">
        <f t="shared" si="155"/>
        <v>-0.51745068285280726</v>
      </c>
      <c r="AB328" s="26">
        <f t="shared" si="155"/>
        <v>-0.49255952380952378</v>
      </c>
      <c r="AC328" s="28"/>
    </row>
    <row r="329" spans="1:31" s="31" customFormat="1" ht="12.95" customHeight="1" x14ac:dyDescent="0.2">
      <c r="A329" s="120"/>
      <c r="B329" s="131"/>
      <c r="C329" s="44" t="s">
        <v>47</v>
      </c>
      <c r="D329" s="44"/>
      <c r="E329" s="26">
        <f>E325/(SQRT(E325*E325+E326*E326))</f>
        <v>0.89335474554506922</v>
      </c>
      <c r="F329" s="26">
        <f t="shared" ref="F329:AB329" si="156">F325/(SQRT(F325*F325+F326*F326))</f>
        <v>0.89523104616041949</v>
      </c>
      <c r="G329" s="26">
        <f t="shared" si="156"/>
        <v>0.8900433648586652</v>
      </c>
      <c r="H329" s="26">
        <f t="shared" si="156"/>
        <v>0.8973674340840555</v>
      </c>
      <c r="I329" s="26">
        <f t="shared" si="156"/>
        <v>0.89497223986869789</v>
      </c>
      <c r="J329" s="26">
        <f t="shared" si="156"/>
        <v>0.8973674340840555</v>
      </c>
      <c r="K329" s="26">
        <f t="shared" si="156"/>
        <v>0.89657718115822516</v>
      </c>
      <c r="L329" s="26">
        <f t="shared" si="156"/>
        <v>0.89251139561154558</v>
      </c>
      <c r="M329" s="26">
        <f t="shared" si="156"/>
        <v>0.90076868136889521</v>
      </c>
      <c r="N329" s="26">
        <f t="shared" si="156"/>
        <v>0.88754935663006429</v>
      </c>
      <c r="O329" s="26">
        <f t="shared" si="156"/>
        <v>0.88783645351146534</v>
      </c>
      <c r="P329" s="26">
        <f t="shared" si="156"/>
        <v>0.89199237843883084</v>
      </c>
      <c r="Q329" s="26">
        <f t="shared" si="156"/>
        <v>0.88897455642660284</v>
      </c>
      <c r="R329" s="26">
        <f t="shared" si="156"/>
        <v>0.88583153528015535</v>
      </c>
      <c r="S329" s="26">
        <f t="shared" si="156"/>
        <v>0.89919240488414798</v>
      </c>
      <c r="T329" s="26">
        <f t="shared" si="156"/>
        <v>0.88976088487368066</v>
      </c>
      <c r="U329" s="26">
        <f t="shared" si="156"/>
        <v>0.89415729760736973</v>
      </c>
      <c r="V329" s="26">
        <f t="shared" si="156"/>
        <v>0.89116311560149231</v>
      </c>
      <c r="W329" s="26">
        <f t="shared" si="156"/>
        <v>0.89442719099991586</v>
      </c>
      <c r="X329" s="26">
        <f t="shared" si="156"/>
        <v>0.89415729760736973</v>
      </c>
      <c r="Y329" s="26">
        <f t="shared" si="156"/>
        <v>0.89116311560149231</v>
      </c>
      <c r="Z329" s="26">
        <f t="shared" si="156"/>
        <v>0.89919240488414798</v>
      </c>
      <c r="AA329" s="26">
        <f t="shared" si="156"/>
        <v>0.88814177487554846</v>
      </c>
      <c r="AB329" s="26">
        <f t="shared" si="156"/>
        <v>0.89708113586692539</v>
      </c>
      <c r="AC329" s="28"/>
      <c r="AE329" s="53"/>
    </row>
    <row r="330" spans="1:31" ht="12.95" customHeight="1" x14ac:dyDescent="0.2">
      <c r="A330" s="127" t="s">
        <v>155</v>
      </c>
      <c r="B330" s="121" t="s">
        <v>156</v>
      </c>
      <c r="C330" s="21" t="s">
        <v>34</v>
      </c>
      <c r="D330" s="21" t="s">
        <v>35</v>
      </c>
      <c r="E330" s="19">
        <v>37.200000000000003</v>
      </c>
      <c r="F330" s="19">
        <v>37.200000000000003</v>
      </c>
      <c r="G330" s="19">
        <v>37.200000000000003</v>
      </c>
      <c r="H330" s="19">
        <v>37.200000000000003</v>
      </c>
      <c r="I330" s="19">
        <v>37.200000000000003</v>
      </c>
      <c r="J330" s="19">
        <v>37.200000000000003</v>
      </c>
      <c r="K330" s="19">
        <v>37.200000000000003</v>
      </c>
      <c r="L330" s="19">
        <v>37.200000000000003</v>
      </c>
      <c r="M330" s="19">
        <v>37.200000000000003</v>
      </c>
      <c r="N330" s="19">
        <v>37.200000000000003</v>
      </c>
      <c r="O330" s="19">
        <v>37.200000000000003</v>
      </c>
      <c r="P330" s="19">
        <v>37.200000000000003</v>
      </c>
      <c r="Q330" s="19">
        <v>37.200000000000003</v>
      </c>
      <c r="R330" s="19">
        <v>37.200000000000003</v>
      </c>
      <c r="S330" s="19">
        <v>37.200000000000003</v>
      </c>
      <c r="T330" s="19">
        <v>37.200000000000003</v>
      </c>
      <c r="U330" s="19">
        <v>37.200000000000003</v>
      </c>
      <c r="V330" s="19">
        <v>37.200000000000003</v>
      </c>
      <c r="W330" s="19">
        <v>37.200000000000003</v>
      </c>
      <c r="X330" s="19">
        <v>37.200000000000003</v>
      </c>
      <c r="Y330" s="19">
        <v>37.200000000000003</v>
      </c>
      <c r="Z330" s="19">
        <v>37.200000000000003</v>
      </c>
      <c r="AA330" s="19">
        <v>37.200000000000003</v>
      </c>
      <c r="AB330" s="19">
        <v>37.200000000000003</v>
      </c>
      <c r="AC330" s="32"/>
      <c r="AE330" s="53"/>
    </row>
    <row r="331" spans="1:31" ht="12.75" customHeight="1" x14ac:dyDescent="0.2">
      <c r="A331" s="119"/>
      <c r="B331" s="130"/>
      <c r="C331" s="21" t="s">
        <v>37</v>
      </c>
      <c r="D331" s="21" t="s">
        <v>38</v>
      </c>
      <c r="E331" s="22">
        <f>IF('[1]ПС Лугинец.'!$F5=0,"-",'[1]ПС Лугинец.'!$F5/1000)</f>
        <v>2.5659999999999998</v>
      </c>
      <c r="F331" s="22">
        <f>IF('[1]ПС Лугинец.'!$F6=0,"-",'[1]ПС Лугинец.'!$F6/1000)</f>
        <v>2.5579999999999998</v>
      </c>
      <c r="G331" s="22">
        <f>IF('[1]ПС Лугинец.'!$F7=0,"-",'[1]ПС Лугинец.'!$F7/1000)</f>
        <v>2.5790000000000002</v>
      </c>
      <c r="H331" s="22">
        <f>IF('[1]ПС Лугинец.'!$F8=0,"-",'[1]ПС Лугинец.'!$F8/1000)</f>
        <v>2.5739999999999998</v>
      </c>
      <c r="I331" s="22">
        <f>IF('[1]ПС Лугинец.'!$F9=0,"-",'[1]ПС Лугинец.'!$F9/1000)</f>
        <v>2.5710000000000002</v>
      </c>
      <c r="J331" s="22">
        <f>IF('[1]ПС Лугинец.'!$F10=0,"-",'[1]ПС Лугинец.'!$F10/1000)</f>
        <v>2.5659999999999998</v>
      </c>
      <c r="K331" s="22">
        <f>IF('[1]ПС Лугинец.'!$F11=0,"-",'[1]ПС Лугинец.'!$F11/1000)</f>
        <v>2.5529999999999999</v>
      </c>
      <c r="L331" s="22">
        <f>IF('[1]ПС Лугинец.'!$F12=0,"-",'[1]ПС Лугинец.'!$F12/1000)</f>
        <v>2.5670000000000002</v>
      </c>
      <c r="M331" s="22">
        <f>IF('[1]ПС Лугинец.'!$F13=0,"-",'[1]ПС Лугинец.'!$F13/1000)</f>
        <v>2.5619999999999998</v>
      </c>
      <c r="N331" s="22">
        <f>IF('[1]ПС Лугинец.'!$F14=0,"-",'[1]ПС Лугинец.'!$F14/1000)</f>
        <v>2.5659999999999998</v>
      </c>
      <c r="O331" s="22">
        <f>IF('[1]ПС Лугинец.'!$F15=0,"-",'[1]ПС Лугинец.'!$F15/1000)</f>
        <v>2.5579999999999998</v>
      </c>
      <c r="P331" s="22">
        <f>IF('[1]ПС Лугинец.'!$F16=0,"-",'[1]ПС Лугинец.'!$F16/1000)</f>
        <v>2.5569999999999999</v>
      </c>
      <c r="Q331" s="22">
        <f>IF('[1]ПС Лугинец.'!$F17=0,"-",'[1]ПС Лугинец.'!$F17/1000)</f>
        <v>2.5499999999999998</v>
      </c>
      <c r="R331" s="22">
        <f>IF('[1]ПС Лугинец.'!$F18=0,"-",'[1]ПС Лугинец.'!$F18/1000)</f>
        <v>2.5489999999999999</v>
      </c>
      <c r="S331" s="22">
        <f>IF('[1]ПС Лугинец.'!$F19=0,"-",'[1]ПС Лугинец.'!$F19/1000)</f>
        <v>2.5449999999999999</v>
      </c>
      <c r="T331" s="22">
        <f>IF('[1]ПС Лугинец.'!$F20=0,"-",'[1]ПС Лугинец.'!$F20/1000)</f>
        <v>2.6379999999999999</v>
      </c>
      <c r="U331" s="22">
        <f>IF('[1]ПС Лугинец.'!$F21=0,"-",'[1]ПС Лугинец.'!$F21/1000)</f>
        <v>2.633</v>
      </c>
      <c r="V331" s="22">
        <f>IF('[1]ПС Лугинец.'!$F22=0,"-",'[1]ПС Лугинец.'!$F22/1000)</f>
        <v>2.6339999999999999</v>
      </c>
      <c r="W331" s="22">
        <f>IF('[1]ПС Лугинец.'!$F23=0,"-",'[1]ПС Лугинец.'!$F23/1000)</f>
        <v>2.633</v>
      </c>
      <c r="X331" s="22">
        <f>IF('[1]ПС Лугинец.'!$F24=0,"-",'[1]ПС Лугинец.'!$F24/1000)</f>
        <v>2.6339999999999999</v>
      </c>
      <c r="Y331" s="22">
        <f>IF('[1]ПС Лугинец.'!$F25=0,"-",'[1]ПС Лугинец.'!$F25/1000)</f>
        <v>2.625</v>
      </c>
      <c r="Z331" s="22">
        <f>IF('[1]ПС Лугинец.'!$F26=0,"-",'[1]ПС Лугинец.'!$F26/1000)</f>
        <v>2.637</v>
      </c>
      <c r="AA331" s="22">
        <f>IF('[1]ПС Лугинец.'!$F27=0,"-",'[1]ПС Лугинец.'!$F27/1000)</f>
        <v>2.6339999999999999</v>
      </c>
      <c r="AB331" s="22">
        <f>IF('[1]ПС Лугинец.'!$F28=0,"-",'[1]ПС Лугинец.'!$F28/1000)</f>
        <v>2.629</v>
      </c>
      <c r="AC331" s="23"/>
      <c r="AE331" s="53"/>
    </row>
    <row r="332" spans="1:31" ht="12.95" customHeight="1" x14ac:dyDescent="0.2">
      <c r="A332" s="119"/>
      <c r="B332" s="130"/>
      <c r="C332" s="21" t="s">
        <v>40</v>
      </c>
      <c r="D332" s="21" t="s">
        <v>41</v>
      </c>
      <c r="E332" s="22">
        <f>IF('[1]ПС Лугинец.'!$F37=0,"-",'[1]ПС Лугинец.'!$F37/1000)</f>
        <v>0.77300000000000002</v>
      </c>
      <c r="F332" s="22">
        <f>IF('[1]ПС Лугинец.'!$F38=0,"-",'[1]ПС Лугинец.'!$F38/1000)</f>
        <v>0.77700000000000002</v>
      </c>
      <c r="G332" s="22">
        <f>IF('[1]ПС Лугинец.'!$F39=0,"-",'[1]ПС Лугинец.'!$F39/1000)</f>
        <v>0.78100000000000003</v>
      </c>
      <c r="H332" s="22">
        <f>IF('[1]ПС Лугинец.'!$F40=0,"-",'[1]ПС Лугинец.'!$F40/1000)</f>
        <v>0.752</v>
      </c>
      <c r="I332" s="22">
        <f>IF('[1]ПС Лугинец.'!$F41=0,"-",'[1]ПС Лугинец.'!$F41/1000)</f>
        <v>0.73899999999999999</v>
      </c>
      <c r="J332" s="22">
        <f>IF('[1]ПС Лугинец.'!$F42=0,"-",'[1]ПС Лугинец.'!$F42/1000)</f>
        <v>0.71799999999999997</v>
      </c>
      <c r="K332" s="22">
        <f>IF('[1]ПС Лугинец.'!$F43=0,"-",'[1]ПС Лугинец.'!$F43/1000)</f>
        <v>0.70199999999999996</v>
      </c>
      <c r="L332" s="22">
        <f>IF('[1]ПС Лугинец.'!$F44=0,"-",'[1]ПС Лугинец.'!$F44/1000)</f>
        <v>0.71</v>
      </c>
      <c r="M332" s="22">
        <f>IF('[1]ПС Лугинец.'!$F45=0,"-",'[1]ПС Лугинец.'!$F45/1000)</f>
        <v>0.71799999999999997</v>
      </c>
      <c r="N332" s="22">
        <f>IF('[1]ПС Лугинец.'!$F46=0,"-",'[1]ПС Лугинец.'!$F46/1000)</f>
        <v>0.71799999999999997</v>
      </c>
      <c r="O332" s="22">
        <f>IF('[1]ПС Лугинец.'!$F47=0,"-",'[1]ПС Лугинец.'!$F47/1000)</f>
        <v>0.71399999999999997</v>
      </c>
      <c r="P332" s="22">
        <f>IF('[1]ПС Лугинец.'!$F48=0,"-",'[1]ПС Лугинец.'!$F48/1000)</f>
        <v>0.70099999999999996</v>
      </c>
      <c r="Q332" s="22">
        <f>IF('[1]ПС Лугинец.'!$F49=0,"-",'[1]ПС Лугинец.'!$F49/1000)</f>
        <v>0.69299999999999995</v>
      </c>
      <c r="R332" s="22">
        <f>IF('[1]ПС Лугинец.'!$F50=0,"-",'[1]ПС Лугинец.'!$F50/1000)</f>
        <v>0.68100000000000005</v>
      </c>
      <c r="S332" s="22">
        <f>IF('[1]ПС Лугинец.'!$F51=0,"-",'[1]ПС Лугинец.'!$F51/1000)</f>
        <v>0.67600000000000005</v>
      </c>
      <c r="T332" s="22">
        <f>IF('[1]ПС Лугинец.'!$F52=0,"-",'[1]ПС Лугинец.'!$F52/1000)</f>
        <v>0.69299999999999995</v>
      </c>
      <c r="U332" s="22">
        <f>IF('[1]ПС Лугинец.'!$F53=0,"-",'[1]ПС Лугинец.'!$F53/1000)</f>
        <v>0.70099999999999996</v>
      </c>
      <c r="V332" s="22">
        <f>IF('[1]ПС Лугинец.'!$F54=0,"-",'[1]ПС Лугинец.'!$F54/1000)</f>
        <v>0.71</v>
      </c>
      <c r="W332" s="22">
        <f>IF('[1]ПС Лугинец.'!$F55=0,"-",'[1]ПС Лугинец.'!$F55/1000)</f>
        <v>0.72299999999999998</v>
      </c>
      <c r="X332" s="22">
        <f>IF('[1]ПС Лугинец.'!$F56=0,"-",'[1]ПС Лугинец.'!$F56/1000)</f>
        <v>0.73499999999999999</v>
      </c>
      <c r="Y332" s="22">
        <f>IF('[1]ПС Лугинец.'!$F57=0,"-",'[1]ПС Лугинец.'!$F57/1000)</f>
        <v>0.73</v>
      </c>
      <c r="Z332" s="22">
        <f>IF('[1]ПС Лугинец.'!$F58=0,"-",'[1]ПС Лугинец.'!$F58/1000)</f>
        <v>0.74399999999999999</v>
      </c>
      <c r="AA332" s="22">
        <f>IF('[1]ПС Лугинец.'!$F59=0,"-",'[1]ПС Лугинец.'!$F59/1000)</f>
        <v>0.74299999999999999</v>
      </c>
      <c r="AB332" s="22">
        <f>IF('[1]ПС Лугинец.'!$F60=0,"-",'[1]ПС Лугинец.'!$F60/1000)</f>
        <v>0.748</v>
      </c>
      <c r="AC332" s="23"/>
      <c r="AE332" s="53"/>
    </row>
    <row r="333" spans="1:31" ht="12.95" customHeight="1" x14ac:dyDescent="0.2">
      <c r="A333" s="119"/>
      <c r="B333" s="130"/>
      <c r="C333" s="21" t="s">
        <v>43</v>
      </c>
      <c r="D333" s="21" t="s">
        <v>44</v>
      </c>
      <c r="E333" s="24">
        <f>ROUND(1000*SQRT(E331*E331+E332*E332)/(SQRT(3)*E330),1)</f>
        <v>41.6</v>
      </c>
      <c r="F333" s="24">
        <f t="shared" ref="F333:AB333" si="157">ROUND(1000*SQRT(F331*F331+F332*F332)/(SQRT(3)*F330),1)</f>
        <v>41.5</v>
      </c>
      <c r="G333" s="24">
        <f t="shared" si="157"/>
        <v>41.8</v>
      </c>
      <c r="H333" s="24">
        <f t="shared" si="157"/>
        <v>41.6</v>
      </c>
      <c r="I333" s="24">
        <f t="shared" si="157"/>
        <v>41.5</v>
      </c>
      <c r="J333" s="24">
        <f t="shared" si="157"/>
        <v>41.4</v>
      </c>
      <c r="K333" s="24">
        <f t="shared" si="157"/>
        <v>41.1</v>
      </c>
      <c r="L333" s="24">
        <f t="shared" si="157"/>
        <v>41.3</v>
      </c>
      <c r="M333" s="24">
        <f t="shared" si="157"/>
        <v>41.3</v>
      </c>
      <c r="N333" s="24">
        <f t="shared" si="157"/>
        <v>41.4</v>
      </c>
      <c r="O333" s="24">
        <f t="shared" si="157"/>
        <v>41.2</v>
      </c>
      <c r="P333" s="24">
        <f t="shared" si="157"/>
        <v>41.1</v>
      </c>
      <c r="Q333" s="24">
        <f t="shared" si="157"/>
        <v>41</v>
      </c>
      <c r="R333" s="24">
        <f t="shared" si="157"/>
        <v>40.9</v>
      </c>
      <c r="S333" s="24">
        <f t="shared" si="157"/>
        <v>40.9</v>
      </c>
      <c r="T333" s="24">
        <f t="shared" si="157"/>
        <v>42.3</v>
      </c>
      <c r="U333" s="24">
        <f t="shared" si="157"/>
        <v>42.3</v>
      </c>
      <c r="V333" s="24">
        <f t="shared" si="157"/>
        <v>42.3</v>
      </c>
      <c r="W333" s="24">
        <f t="shared" si="157"/>
        <v>42.4</v>
      </c>
      <c r="X333" s="24">
        <f t="shared" si="157"/>
        <v>42.4</v>
      </c>
      <c r="Y333" s="24">
        <f t="shared" si="157"/>
        <v>42.3</v>
      </c>
      <c r="Z333" s="24">
        <f t="shared" si="157"/>
        <v>42.5</v>
      </c>
      <c r="AA333" s="24">
        <f t="shared" si="157"/>
        <v>42.5</v>
      </c>
      <c r="AB333" s="24">
        <f t="shared" si="157"/>
        <v>42.4</v>
      </c>
      <c r="AC333" s="23"/>
      <c r="AE333" s="53"/>
    </row>
    <row r="334" spans="1:31" s="31" customFormat="1" ht="12.95" customHeight="1" x14ac:dyDescent="0.2">
      <c r="A334" s="119"/>
      <c r="B334" s="130"/>
      <c r="C334" s="25" t="s">
        <v>46</v>
      </c>
      <c r="D334" s="25"/>
      <c r="E334" s="26">
        <f>E332/E331</f>
        <v>0.3012470771628995</v>
      </c>
      <c r="F334" s="26">
        <f t="shared" ref="F334:AB334" si="158">F332/F331</f>
        <v>0.30375293197810793</v>
      </c>
      <c r="G334" s="26">
        <f t="shared" si="158"/>
        <v>0.30283055447848001</v>
      </c>
      <c r="H334" s="26">
        <f t="shared" si="158"/>
        <v>0.29215229215229216</v>
      </c>
      <c r="I334" s="26">
        <f t="shared" si="158"/>
        <v>0.28743679502139241</v>
      </c>
      <c r="J334" s="26">
        <f t="shared" si="158"/>
        <v>0.27981293842556509</v>
      </c>
      <c r="K334" s="26">
        <f t="shared" si="158"/>
        <v>0.27497062279670975</v>
      </c>
      <c r="L334" s="26">
        <f t="shared" si="158"/>
        <v>0.27658745617452274</v>
      </c>
      <c r="M334" s="26">
        <f t="shared" si="158"/>
        <v>0.28024980483996881</v>
      </c>
      <c r="N334" s="26">
        <f t="shared" si="158"/>
        <v>0.27981293842556509</v>
      </c>
      <c r="O334" s="26">
        <f t="shared" si="158"/>
        <v>0.27912431587177483</v>
      </c>
      <c r="P334" s="26">
        <f t="shared" si="158"/>
        <v>0.27414939382088382</v>
      </c>
      <c r="Q334" s="26">
        <f t="shared" si="158"/>
        <v>0.27176470588235296</v>
      </c>
      <c r="R334" s="26">
        <f t="shared" si="158"/>
        <v>0.26716359356610436</v>
      </c>
      <c r="S334" s="26">
        <f t="shared" si="158"/>
        <v>0.26561886051080552</v>
      </c>
      <c r="T334" s="26">
        <f t="shared" si="158"/>
        <v>0.26269901440485216</v>
      </c>
      <c r="U334" s="26">
        <f t="shared" si="158"/>
        <v>0.26623623243448535</v>
      </c>
      <c r="V334" s="26">
        <f t="shared" si="158"/>
        <v>0.26955201214882307</v>
      </c>
      <c r="W334" s="26">
        <f t="shared" si="158"/>
        <v>0.27459172047094565</v>
      </c>
      <c r="X334" s="26">
        <f t="shared" si="158"/>
        <v>0.27904328018223234</v>
      </c>
      <c r="Y334" s="26">
        <f t="shared" si="158"/>
        <v>0.27809523809523806</v>
      </c>
      <c r="Z334" s="26">
        <f t="shared" si="158"/>
        <v>0.28213879408418657</v>
      </c>
      <c r="AA334" s="26">
        <f t="shared" si="158"/>
        <v>0.28208048595292334</v>
      </c>
      <c r="AB334" s="26">
        <f t="shared" si="158"/>
        <v>0.28451882845188287</v>
      </c>
      <c r="AC334" s="28"/>
      <c r="AE334" s="53"/>
    </row>
    <row r="335" spans="1:31" s="31" customFormat="1" ht="12.95" customHeight="1" x14ac:dyDescent="0.2">
      <c r="A335" s="120"/>
      <c r="B335" s="131"/>
      <c r="C335" s="44" t="s">
        <v>47</v>
      </c>
      <c r="D335" s="44"/>
      <c r="E335" s="26">
        <f>E331/(SQRT(E331*E331+E332*E332))</f>
        <v>0.95749701491161643</v>
      </c>
      <c r="F335" s="26">
        <f t="shared" ref="F335:AB335" si="159">F331/(SQRT(F331*F331+F332*F332))</f>
        <v>0.95683229124310742</v>
      </c>
      <c r="G335" s="26">
        <f t="shared" si="159"/>
        <v>0.95707744787352766</v>
      </c>
      <c r="H335" s="26">
        <f t="shared" si="159"/>
        <v>0.9598746055627676</v>
      </c>
      <c r="I335" s="26">
        <f t="shared" si="159"/>
        <v>0.96108543326437723</v>
      </c>
      <c r="J335" s="26">
        <f t="shared" si="159"/>
        <v>0.96301077808098656</v>
      </c>
      <c r="K335" s="26">
        <f t="shared" si="159"/>
        <v>0.96421263438667537</v>
      </c>
      <c r="L335" s="26">
        <f t="shared" si="159"/>
        <v>0.96381317279805867</v>
      </c>
      <c r="M335" s="26">
        <f t="shared" si="159"/>
        <v>0.96290153979213744</v>
      </c>
      <c r="N335" s="26">
        <f t="shared" si="159"/>
        <v>0.96301077808098656</v>
      </c>
      <c r="O335" s="26">
        <f t="shared" si="159"/>
        <v>0.96318269714278282</v>
      </c>
      <c r="P335" s="26">
        <f t="shared" si="159"/>
        <v>0.96441482294861536</v>
      </c>
      <c r="Q335" s="26">
        <f t="shared" si="159"/>
        <v>0.96499922551330253</v>
      </c>
      <c r="R335" s="26">
        <f t="shared" si="159"/>
        <v>0.96611531148821406</v>
      </c>
      <c r="S335" s="26">
        <f t="shared" si="159"/>
        <v>0.96648659918030133</v>
      </c>
      <c r="T335" s="26">
        <f t="shared" si="159"/>
        <v>0.96718367888212597</v>
      </c>
      <c r="U335" s="26">
        <f t="shared" si="159"/>
        <v>0.96633841637129969</v>
      </c>
      <c r="V335" s="26">
        <f t="shared" si="159"/>
        <v>0.96553785129361014</v>
      </c>
      <c r="W335" s="26">
        <f t="shared" si="159"/>
        <v>0.96430598039656312</v>
      </c>
      <c r="X335" s="26">
        <f t="shared" si="159"/>
        <v>0.96320290641349082</v>
      </c>
      <c r="Y335" s="26">
        <f t="shared" si="159"/>
        <v>0.9634389943575411</v>
      </c>
      <c r="Z335" s="26">
        <f t="shared" si="159"/>
        <v>0.96242766789327483</v>
      </c>
      <c r="AA335" s="26">
        <f t="shared" si="159"/>
        <v>0.96244233219116182</v>
      </c>
      <c r="AB335" s="26">
        <f t="shared" si="159"/>
        <v>0.96182708687590102</v>
      </c>
      <c r="AC335" s="28"/>
      <c r="AE335" s="53"/>
    </row>
    <row r="336" spans="1:31" ht="12.95" customHeight="1" x14ac:dyDescent="0.2">
      <c r="A336" s="127" t="s">
        <v>157</v>
      </c>
      <c r="B336" s="121" t="s">
        <v>158</v>
      </c>
      <c r="C336" s="21" t="s">
        <v>34</v>
      </c>
      <c r="D336" s="21" t="s">
        <v>35</v>
      </c>
      <c r="E336" s="19">
        <v>6.3</v>
      </c>
      <c r="F336" s="19">
        <v>6.3</v>
      </c>
      <c r="G336" s="19">
        <v>6.3</v>
      </c>
      <c r="H336" s="19">
        <v>6.3</v>
      </c>
      <c r="I336" s="19">
        <v>6.3</v>
      </c>
      <c r="J336" s="19">
        <v>6.3</v>
      </c>
      <c r="K336" s="19">
        <v>6.3</v>
      </c>
      <c r="L336" s="19">
        <v>6.3</v>
      </c>
      <c r="M336" s="19">
        <v>6.3</v>
      </c>
      <c r="N336" s="19">
        <v>6.3</v>
      </c>
      <c r="O336" s="19">
        <v>6.3</v>
      </c>
      <c r="P336" s="19">
        <v>6.3</v>
      </c>
      <c r="Q336" s="19">
        <v>6.3</v>
      </c>
      <c r="R336" s="19">
        <v>6.3</v>
      </c>
      <c r="S336" s="19">
        <v>6.3</v>
      </c>
      <c r="T336" s="19">
        <v>6.3</v>
      </c>
      <c r="U336" s="19">
        <v>6.3</v>
      </c>
      <c r="V336" s="19">
        <v>6.3</v>
      </c>
      <c r="W336" s="19">
        <v>6.3</v>
      </c>
      <c r="X336" s="19">
        <v>6.3</v>
      </c>
      <c r="Y336" s="19">
        <v>6.3</v>
      </c>
      <c r="Z336" s="19">
        <v>6.3</v>
      </c>
      <c r="AA336" s="19">
        <v>6.3</v>
      </c>
      <c r="AB336" s="19">
        <v>6.3</v>
      </c>
      <c r="AC336" s="32"/>
      <c r="AE336" s="53"/>
    </row>
    <row r="337" spans="1:40" ht="12.95" customHeight="1" x14ac:dyDescent="0.2">
      <c r="A337" s="119"/>
      <c r="B337" s="130"/>
      <c r="C337" s="21" t="s">
        <v>37</v>
      </c>
      <c r="D337" s="21" t="s">
        <v>38</v>
      </c>
      <c r="E337" s="22">
        <f>IF('[1]ПС Лугинец.'!$N5=0,"-",'[1]ПС Лугинец.'!$N5/1000)</f>
        <v>0.61299999999999999</v>
      </c>
      <c r="F337" s="22">
        <f>IF('[1]ПС Лугинец.'!$N6=0,"-",'[1]ПС Лугинец.'!$N6/1000)</f>
        <v>0.60799999999999998</v>
      </c>
      <c r="G337" s="22">
        <f>IF('[1]ПС Лугинец.'!$N7=0,"-",'[1]ПС Лугинец.'!$N7/1000)</f>
        <v>0.60599999999999998</v>
      </c>
      <c r="H337" s="22">
        <f>IF('[1]ПС Лугинец.'!$N8=0,"-",'[1]ПС Лугинец.'!$N8/1000)</f>
        <v>0.625</v>
      </c>
      <c r="I337" s="22">
        <f>IF('[1]ПС Лугинец.'!$N9=0,"-",'[1]ПС Лугинец.'!$N9/1000)</f>
        <v>0.622</v>
      </c>
      <c r="J337" s="22">
        <f>IF('[1]ПС Лугинец.'!$N10=0,"-",'[1]ПС Лугинец.'!$N10/1000)</f>
        <v>0.622</v>
      </c>
      <c r="K337" s="22">
        <f>IF('[1]ПС Лугинец.'!$N11=0,"-",'[1]ПС Лугинец.'!$N11/1000)</f>
        <v>0.60399999999999998</v>
      </c>
      <c r="L337" s="22">
        <f>IF('[1]ПС Лугинец.'!$N12=0,"-",'[1]ПС Лугинец.'!$N12/1000)</f>
        <v>0.56399999999999995</v>
      </c>
      <c r="M337" s="22">
        <f>IF('[1]ПС Лугинец.'!$N13=0,"-",'[1]ПС Лугинец.'!$N13/1000)</f>
        <v>0.54200000000000004</v>
      </c>
      <c r="N337" s="22">
        <f>IF('[1]ПС Лугинец.'!$N14=0,"-",'[1]ПС Лугинец.'!$N14/1000)</f>
        <v>0.54200000000000004</v>
      </c>
      <c r="O337" s="22">
        <f>IF('[1]ПС Лугинец.'!$N15=0,"-",'[1]ПС Лугинец.'!$N15/1000)</f>
        <v>0.54300000000000004</v>
      </c>
      <c r="P337" s="22">
        <f>IF('[1]ПС Лугинец.'!$N16=0,"-",'[1]ПС Лугинец.'!$N16/1000)</f>
        <v>0.54500000000000004</v>
      </c>
      <c r="Q337" s="22">
        <f>IF('[1]ПС Лугинец.'!$N17=0,"-",'[1]ПС Лугинец.'!$N17/1000)</f>
        <v>0.54800000000000004</v>
      </c>
      <c r="R337" s="22">
        <f>IF('[1]ПС Лугинец.'!$N18=0,"-",'[1]ПС Лугинец.'!$N18/1000)</f>
        <v>0.59399999999999997</v>
      </c>
      <c r="S337" s="22">
        <f>IF('[1]ПС Лугинец.'!$N19=0,"-",'[1]ПС Лугинец.'!$N19/1000)</f>
        <v>0.59699999999999998</v>
      </c>
      <c r="T337" s="22">
        <f>IF('[1]ПС Лугинец.'!$N20=0,"-",'[1]ПС Лугинец.'!$N20/1000)</f>
        <v>0.58499999999999996</v>
      </c>
      <c r="U337" s="22">
        <f>IF('[1]ПС Лугинец.'!$N21=0,"-",'[1]ПС Лугинец.'!$N21/1000)</f>
        <v>0.57199999999999995</v>
      </c>
      <c r="V337" s="22">
        <f>IF('[1]ПС Лугинец.'!$N22=0,"-",'[1]ПС Лугинец.'!$N22/1000)</f>
        <v>0.56999999999999995</v>
      </c>
      <c r="W337" s="22">
        <f>IF('[1]ПС Лугинец.'!$N23=0,"-",'[1]ПС Лугинец.'!$N23/1000)</f>
        <v>0.59799999999999998</v>
      </c>
      <c r="X337" s="22">
        <f>IF('[1]ПС Лугинец.'!$N24=0,"-",'[1]ПС Лугинец.'!$N24/1000)</f>
        <v>0.60399999999999998</v>
      </c>
      <c r="Y337" s="22">
        <f>IF('[1]ПС Лугинец.'!$N25=0,"-",'[1]ПС Лугинец.'!$N25/1000)</f>
        <v>0.6</v>
      </c>
      <c r="Z337" s="22">
        <f>IF('[1]ПС Лугинец.'!$N26=0,"-",'[1]ПС Лугинец.'!$N26/1000)</f>
        <v>0.59899999999999998</v>
      </c>
      <c r="AA337" s="22">
        <f>IF('[1]ПС Лугинец.'!$N27=0,"-",'[1]ПС Лугинец.'!$N27/1000)</f>
        <v>0.59299999999999997</v>
      </c>
      <c r="AB337" s="22">
        <f>IF('[1]ПС Лугинец.'!$N28=0,"-",'[1]ПС Лугинец.'!$N28/1000)</f>
        <v>0.60899999999999999</v>
      </c>
      <c r="AC337" s="23"/>
      <c r="AE337" s="53"/>
    </row>
    <row r="338" spans="1:40" ht="12.95" customHeight="1" x14ac:dyDescent="0.2">
      <c r="A338" s="119"/>
      <c r="B338" s="130"/>
      <c r="C338" s="21" t="s">
        <v>40</v>
      </c>
      <c r="D338" s="21" t="s">
        <v>41</v>
      </c>
      <c r="E338" s="22">
        <f>IF('[1]ПС Лугинец.'!$N37=0,"-",'[1]ПС Лугинец.'!$N37/1000)</f>
        <v>0.17799999999999999</v>
      </c>
      <c r="F338" s="22">
        <f>IF('[1]ПС Лугинец.'!$N38=0,"-",'[1]ПС Лугинец.'!$N38/1000)</f>
        <v>0.17599999999999999</v>
      </c>
      <c r="G338" s="22">
        <f>IF('[1]ПС Лугинец.'!$N39=0,"-",'[1]ПС Лугинец.'!$N39/1000)</f>
        <v>0.17299999999999999</v>
      </c>
      <c r="H338" s="22">
        <f>IF('[1]ПС Лугинец.'!$N40=0,"-",'[1]ПС Лугинец.'!$N40/1000)</f>
        <v>0.17199999999999999</v>
      </c>
      <c r="I338" s="22">
        <f>IF('[1]ПС Лугинец.'!$N41=0,"-",'[1]ПС Лугинец.'!$N41/1000)</f>
        <v>0.16900000000000001</v>
      </c>
      <c r="J338" s="22">
        <f>IF('[1]ПС Лугинец.'!$N42=0,"-",'[1]ПС Лугинец.'!$N42/1000)</f>
        <v>0.16600000000000001</v>
      </c>
      <c r="K338" s="22">
        <f>IF('[1]ПС Лугинец.'!$N43=0,"-",'[1]ПС Лугинец.'!$N43/1000)</f>
        <v>0.16</v>
      </c>
      <c r="L338" s="22">
        <f>IF('[1]ПС Лугинец.'!$N44=0,"-",'[1]ПС Лугинец.'!$N44/1000)</f>
        <v>0.14599999999999999</v>
      </c>
      <c r="M338" s="22">
        <f>IF('[1]ПС Лугинец.'!$N45=0,"-",'[1]ПС Лугинец.'!$N45/1000)</f>
        <v>0.14399999999999999</v>
      </c>
      <c r="N338" s="22">
        <f>IF('[1]ПС Лугинец.'!$N46=0,"-",'[1]ПС Лугинец.'!$N46/1000)</f>
        <v>0.14099999999999999</v>
      </c>
      <c r="O338" s="22">
        <f>IF('[1]ПС Лугинец.'!$N47=0,"-",'[1]ПС Лугинец.'!$N47/1000)</f>
        <v>0.14099999999999999</v>
      </c>
      <c r="P338" s="22">
        <f>IF('[1]ПС Лугинец.'!$N48=0,"-",'[1]ПС Лугинец.'!$N48/1000)</f>
        <v>0.14000000000000001</v>
      </c>
      <c r="Q338" s="22">
        <f>IF('[1]ПС Лугинец.'!$N49=0,"-",'[1]ПС Лугинец.'!$N49/1000)</f>
        <v>0.13900000000000001</v>
      </c>
      <c r="R338" s="22">
        <f>IF('[1]ПС Лугинец.'!$N50=0,"-",'[1]ПС Лугинец.'!$N50/1000)</f>
        <v>0.156</v>
      </c>
      <c r="S338" s="22">
        <f>IF('[1]ПС Лугинец.'!$N51=0,"-",'[1]ПС Лугинец.'!$N51/1000)</f>
        <v>0.153</v>
      </c>
      <c r="T338" s="22">
        <f>IF('[1]ПС Лугинец.'!$N52=0,"-",'[1]ПС Лугинец.'!$N52/1000)</f>
        <v>0.14399999999999999</v>
      </c>
      <c r="U338" s="22">
        <f>IF('[1]ПС Лугинец.'!$N53=0,"-",'[1]ПС Лугинец.'!$N53/1000)</f>
        <v>0.13700000000000001</v>
      </c>
      <c r="V338" s="22">
        <f>IF('[1]ПС Лугинец.'!$N54=0,"-",'[1]ПС Лугинец.'!$N54/1000)</f>
        <v>0.13500000000000001</v>
      </c>
      <c r="W338" s="22">
        <f>IF('[1]ПС Лугинец.'!$N55=0,"-",'[1]ПС Лугинец.'!$N55/1000)</f>
        <v>0.14899999999999999</v>
      </c>
      <c r="X338" s="22">
        <f>IF('[1]ПС Лугинец.'!$N56=0,"-",'[1]ПС Лугинец.'!$N56/1000)</f>
        <v>0.156</v>
      </c>
      <c r="Y338" s="22">
        <f>IF('[1]ПС Лугинец.'!$N57=0,"-",'[1]ПС Лугинец.'!$N57/1000)</f>
        <v>0.157</v>
      </c>
      <c r="Z338" s="22">
        <f>'[1]ПС Лугинец.'!$N58/1000</f>
        <v>0.154</v>
      </c>
      <c r="AA338" s="22">
        <f>IF('[1]ПС Лугинец.'!$N59=0,"-",'[1]ПС Лугинец.'!$N59/1000)</f>
        <v>0.154</v>
      </c>
      <c r="AB338" s="22">
        <f>IF('[1]ПС Лугинец.'!$N60=0,"-",'[1]ПС Лугинец.'!$N60/1000)</f>
        <v>0.16300000000000001</v>
      </c>
      <c r="AC338" s="23"/>
      <c r="AE338" s="53"/>
    </row>
    <row r="339" spans="1:40" ht="12.95" customHeight="1" x14ac:dyDescent="0.2">
      <c r="A339" s="119"/>
      <c r="B339" s="130"/>
      <c r="C339" s="21" t="s">
        <v>43</v>
      </c>
      <c r="D339" s="21" t="s">
        <v>44</v>
      </c>
      <c r="E339" s="24">
        <f>ROUND(1000*SQRT(E337*E337+E338*E338)/(SQRT(3)*E336),1)</f>
        <v>58.5</v>
      </c>
      <c r="F339" s="24">
        <f t="shared" ref="F339:AB339" si="160">ROUND(1000*SQRT(F337*F337+F338*F338)/(SQRT(3)*F336),1)</f>
        <v>58</v>
      </c>
      <c r="G339" s="24">
        <f t="shared" si="160"/>
        <v>57.8</v>
      </c>
      <c r="H339" s="24">
        <f t="shared" si="160"/>
        <v>59.4</v>
      </c>
      <c r="I339" s="24">
        <f t="shared" si="160"/>
        <v>59.1</v>
      </c>
      <c r="J339" s="24">
        <f t="shared" si="160"/>
        <v>59</v>
      </c>
      <c r="K339" s="24">
        <f t="shared" si="160"/>
        <v>57.3</v>
      </c>
      <c r="L339" s="24">
        <f t="shared" si="160"/>
        <v>53.4</v>
      </c>
      <c r="M339" s="24">
        <f t="shared" si="160"/>
        <v>51.4</v>
      </c>
      <c r="N339" s="24">
        <f t="shared" si="160"/>
        <v>51.3</v>
      </c>
      <c r="O339" s="24">
        <f t="shared" si="160"/>
        <v>51.4</v>
      </c>
      <c r="P339" s="24">
        <f t="shared" si="160"/>
        <v>51.6</v>
      </c>
      <c r="Q339" s="24">
        <f t="shared" si="160"/>
        <v>51.8</v>
      </c>
      <c r="R339" s="24">
        <f t="shared" si="160"/>
        <v>56.3</v>
      </c>
      <c r="S339" s="24">
        <f t="shared" si="160"/>
        <v>56.5</v>
      </c>
      <c r="T339" s="24">
        <f t="shared" si="160"/>
        <v>55.2</v>
      </c>
      <c r="U339" s="24">
        <f t="shared" si="160"/>
        <v>53.9</v>
      </c>
      <c r="V339" s="24">
        <f t="shared" si="160"/>
        <v>53.7</v>
      </c>
      <c r="W339" s="24">
        <f t="shared" si="160"/>
        <v>56.5</v>
      </c>
      <c r="X339" s="24">
        <f t="shared" si="160"/>
        <v>57.2</v>
      </c>
      <c r="Y339" s="24">
        <f t="shared" si="160"/>
        <v>56.8</v>
      </c>
      <c r="Z339" s="24">
        <f t="shared" si="160"/>
        <v>56.7</v>
      </c>
      <c r="AA339" s="24">
        <f t="shared" si="160"/>
        <v>56.1</v>
      </c>
      <c r="AB339" s="24">
        <f t="shared" si="160"/>
        <v>57.8</v>
      </c>
      <c r="AC339" s="23"/>
      <c r="AE339" s="53"/>
    </row>
    <row r="340" spans="1:40" s="31" customFormat="1" ht="12.95" customHeight="1" x14ac:dyDescent="0.2">
      <c r="A340" s="119"/>
      <c r="B340" s="130"/>
      <c r="C340" s="25" t="s">
        <v>46</v>
      </c>
      <c r="D340" s="25"/>
      <c r="E340" s="26">
        <f>E338/E337</f>
        <v>0.2903752039151713</v>
      </c>
      <c r="F340" s="26">
        <f t="shared" ref="F340:AB340" si="161">F338/F337</f>
        <v>0.28947368421052633</v>
      </c>
      <c r="G340" s="26">
        <f t="shared" si="161"/>
        <v>0.28547854785478549</v>
      </c>
      <c r="H340" s="26">
        <f t="shared" si="161"/>
        <v>0.2752</v>
      </c>
      <c r="I340" s="26">
        <f t="shared" si="161"/>
        <v>0.27170418006430869</v>
      </c>
      <c r="J340" s="26">
        <f t="shared" si="161"/>
        <v>0.26688102893890675</v>
      </c>
      <c r="K340" s="26">
        <f t="shared" si="161"/>
        <v>0.26490066225165565</v>
      </c>
      <c r="L340" s="26">
        <f t="shared" si="161"/>
        <v>0.25886524822695034</v>
      </c>
      <c r="M340" s="26">
        <f t="shared" si="161"/>
        <v>0.26568265682656822</v>
      </c>
      <c r="N340" s="26">
        <f t="shared" si="161"/>
        <v>0.26014760147601473</v>
      </c>
      <c r="O340" s="26">
        <f t="shared" si="161"/>
        <v>0.25966850828729277</v>
      </c>
      <c r="P340" s="26">
        <f t="shared" si="161"/>
        <v>0.25688073394495414</v>
      </c>
      <c r="Q340" s="26">
        <f t="shared" si="161"/>
        <v>0.25364963503649635</v>
      </c>
      <c r="R340" s="26">
        <f t="shared" si="161"/>
        <v>0.26262626262626265</v>
      </c>
      <c r="S340" s="26">
        <f t="shared" si="161"/>
        <v>0.25628140703517588</v>
      </c>
      <c r="T340" s="26">
        <f t="shared" si="161"/>
        <v>0.24615384615384614</v>
      </c>
      <c r="U340" s="26">
        <f t="shared" si="161"/>
        <v>0.23951048951048956</v>
      </c>
      <c r="V340" s="26">
        <f t="shared" si="161"/>
        <v>0.23684210526315794</v>
      </c>
      <c r="W340" s="26">
        <f t="shared" si="161"/>
        <v>0.24916387959866221</v>
      </c>
      <c r="X340" s="26">
        <f t="shared" si="161"/>
        <v>0.25827814569536423</v>
      </c>
      <c r="Y340" s="26">
        <f t="shared" si="161"/>
        <v>0.26166666666666666</v>
      </c>
      <c r="Z340" s="26">
        <f t="shared" si="161"/>
        <v>0.2570951585976628</v>
      </c>
      <c r="AA340" s="26">
        <f t="shared" si="161"/>
        <v>0.2596964586846543</v>
      </c>
      <c r="AB340" s="26">
        <f t="shared" si="161"/>
        <v>0.26765188834154352</v>
      </c>
      <c r="AC340" s="28"/>
      <c r="AE340" s="53"/>
    </row>
    <row r="341" spans="1:40" s="31" customFormat="1" ht="12.95" customHeight="1" x14ac:dyDescent="0.2">
      <c r="A341" s="120"/>
      <c r="B341" s="131"/>
      <c r="C341" s="25" t="s">
        <v>47</v>
      </c>
      <c r="D341" s="25"/>
      <c r="E341" s="26">
        <f>E337/(SQRT(E337*E337+E338*E338))</f>
        <v>0.96033269443145697</v>
      </c>
      <c r="F341" s="26">
        <f t="shared" ref="F341:AB341" si="162">F337/(SQRT(F337*F337+F338*F338))</f>
        <v>0.96056426441456144</v>
      </c>
      <c r="G341" s="26">
        <f t="shared" si="162"/>
        <v>0.96158380298837032</v>
      </c>
      <c r="H341" s="26">
        <f t="shared" si="162"/>
        <v>0.96415607588514174</v>
      </c>
      <c r="I341" s="26">
        <f t="shared" si="162"/>
        <v>0.96501400557440586</v>
      </c>
      <c r="J341" s="26">
        <f t="shared" si="162"/>
        <v>0.96618335678617706</v>
      </c>
      <c r="K341" s="26">
        <f t="shared" si="162"/>
        <v>0.96665863511772876</v>
      </c>
      <c r="L341" s="26">
        <f t="shared" si="162"/>
        <v>0.9680894951262593</v>
      </c>
      <c r="M341" s="26">
        <f t="shared" si="162"/>
        <v>0.96647129944712173</v>
      </c>
      <c r="N341" s="26">
        <f t="shared" si="162"/>
        <v>0.96778770904862488</v>
      </c>
      <c r="O341" s="26">
        <f t="shared" si="162"/>
        <v>0.96790059919243354</v>
      </c>
      <c r="P341" s="26">
        <f t="shared" si="162"/>
        <v>0.96855413789929568</v>
      </c>
      <c r="Q341" s="26">
        <f t="shared" si="162"/>
        <v>0.96930440851713207</v>
      </c>
      <c r="R341" s="26">
        <f t="shared" si="162"/>
        <v>0.96720096830276525</v>
      </c>
      <c r="S341" s="26">
        <f t="shared" si="162"/>
        <v>0.96869388862784478</v>
      </c>
      <c r="T341" s="26">
        <f t="shared" si="162"/>
        <v>0.97101487893476601</v>
      </c>
      <c r="U341" s="26">
        <f t="shared" si="162"/>
        <v>0.97249522653238718</v>
      </c>
      <c r="V341" s="26">
        <f t="shared" si="162"/>
        <v>0.9730802874900093</v>
      </c>
      <c r="W341" s="26">
        <f t="shared" si="162"/>
        <v>0.97033309735472495</v>
      </c>
      <c r="X341" s="26">
        <f t="shared" si="162"/>
        <v>0.96822725862273862</v>
      </c>
      <c r="Y341" s="26">
        <f t="shared" si="162"/>
        <v>0.96742865408734646</v>
      </c>
      <c r="Z341" s="26">
        <f t="shared" si="162"/>
        <v>0.96850407390480109</v>
      </c>
      <c r="AA341" s="26">
        <f t="shared" si="162"/>
        <v>0.96789401778937156</v>
      </c>
      <c r="AB341" s="26">
        <f t="shared" si="162"/>
        <v>0.96599758788061618</v>
      </c>
      <c r="AC341" s="28"/>
      <c r="AE341" s="53"/>
    </row>
    <row r="342" spans="1:40" ht="12.95" customHeight="1" x14ac:dyDescent="0.2">
      <c r="A342" s="127" t="s">
        <v>159</v>
      </c>
      <c r="B342" s="121" t="s">
        <v>160</v>
      </c>
      <c r="C342" s="29" t="s">
        <v>34</v>
      </c>
      <c r="D342" s="29" t="s">
        <v>35</v>
      </c>
      <c r="E342" s="19">
        <v>6.3</v>
      </c>
      <c r="F342" s="19">
        <v>6.3</v>
      </c>
      <c r="G342" s="19">
        <v>6.3</v>
      </c>
      <c r="H342" s="19">
        <v>6.3</v>
      </c>
      <c r="I342" s="19">
        <v>6.3</v>
      </c>
      <c r="J342" s="19">
        <v>6.3</v>
      </c>
      <c r="K342" s="19">
        <v>6.3</v>
      </c>
      <c r="L342" s="19">
        <v>6.3</v>
      </c>
      <c r="M342" s="19">
        <v>6.3</v>
      </c>
      <c r="N342" s="19">
        <v>6.3</v>
      </c>
      <c r="O342" s="19">
        <v>6.3</v>
      </c>
      <c r="P342" s="19">
        <v>6.3</v>
      </c>
      <c r="Q342" s="19">
        <v>6.3</v>
      </c>
      <c r="R342" s="19">
        <v>6.3</v>
      </c>
      <c r="S342" s="19">
        <v>6.3</v>
      </c>
      <c r="T342" s="19">
        <v>6.3</v>
      </c>
      <c r="U342" s="19">
        <v>6.3</v>
      </c>
      <c r="V342" s="19">
        <v>6.3</v>
      </c>
      <c r="W342" s="19">
        <v>6.3</v>
      </c>
      <c r="X342" s="19">
        <v>6.3</v>
      </c>
      <c r="Y342" s="19">
        <v>6.3</v>
      </c>
      <c r="Z342" s="19">
        <v>6.3</v>
      </c>
      <c r="AA342" s="19">
        <v>6.3</v>
      </c>
      <c r="AB342" s="19">
        <v>6.3</v>
      </c>
      <c r="AC342" s="32"/>
      <c r="AE342" s="53"/>
    </row>
    <row r="343" spans="1:40" ht="12.95" customHeight="1" x14ac:dyDescent="0.2">
      <c r="A343" s="119"/>
      <c r="B343" s="130"/>
      <c r="C343" s="21" t="s">
        <v>37</v>
      </c>
      <c r="D343" s="21" t="s">
        <v>38</v>
      </c>
      <c r="E343" s="22">
        <f>IF('[1]ПС Лугинец.'!$K5=0,"-",'[1]ПС Лугинец.'!$K5/1000)</f>
        <v>0.51600000000000001</v>
      </c>
      <c r="F343" s="22">
        <f>IF('[1]ПС Лугинец.'!$K6=0,"-",'[1]ПС Лугинец.'!$K6/1000)</f>
        <v>0.52700000000000002</v>
      </c>
      <c r="G343" s="22">
        <f>IF('[1]ПС Лугинец.'!$K7=0,"-",'[1]ПС Лугинец.'!$K7/1000)</f>
        <v>0.52200000000000002</v>
      </c>
      <c r="H343" s="22">
        <f>IF('[1]ПС Лугинец.'!$K8=0,"-",'[1]ПС Лугинец.'!$K8/1000)</f>
        <v>0.52700000000000002</v>
      </c>
      <c r="I343" s="22">
        <f>IF('[1]ПС Лугинец.'!$K9=0,"-",'[1]ПС Лугинец.'!$K9/1000)</f>
        <v>0.53300000000000003</v>
      </c>
      <c r="J343" s="22">
        <f>IF('[1]ПС Лугинец.'!$K10=0,"-",'[1]ПС Лугинец.'!$K10/1000)</f>
        <v>0.53400000000000003</v>
      </c>
      <c r="K343" s="22">
        <f>IF('[1]ПС Лугинец.'!$K11=0,"-",'[1]ПС Лугинец.'!$K11/1000)</f>
        <v>0.52700000000000002</v>
      </c>
      <c r="L343" s="22">
        <f>IF('[1]ПС Лугинец.'!$K12=0,"-",'[1]ПС Лугинец.'!$K12/1000)</f>
        <v>0.52200000000000002</v>
      </c>
      <c r="M343" s="22">
        <f>IF('[1]ПС Лугинец.'!$K13=0,"-",'[1]ПС Лугинец.'!$K13/1000)</f>
        <v>0.51200000000000001</v>
      </c>
      <c r="N343" s="22">
        <f>IF('[1]ПС Лугинец.'!$K14=0,"-",'[1]ПС Лугинец.'!$K14/1000)</f>
        <v>0.49399999999999999</v>
      </c>
      <c r="O343" s="22">
        <f>IF('[1]ПС Лугинец.'!$K15=0,"-",'[1]ПС Лугинец.'!$K15/1000)</f>
        <v>0.49299999999999999</v>
      </c>
      <c r="P343" s="22">
        <f>IF('[1]ПС Лугинец.'!$K16=0,"-",'[1]ПС Лугинец.'!$K16/1000)</f>
        <v>0.49199999999999999</v>
      </c>
      <c r="Q343" s="22">
        <f>IF('[1]ПС Лугинец.'!$K17=0,"-",'[1]ПС Лугинец.'!$K17/1000)</f>
        <v>0.496</v>
      </c>
      <c r="R343" s="22">
        <f>IF('[1]ПС Лугинец.'!$K18=0,"-",'[1]ПС Лугинец.'!$K18/1000)</f>
        <v>0.52400000000000002</v>
      </c>
      <c r="S343" s="22">
        <f>IF('[1]ПС Лугинец.'!$K19=0,"-",'[1]ПС Лугинец.'!$K19/1000)</f>
        <v>0.52400000000000002</v>
      </c>
      <c r="T343" s="22">
        <f>IF('[1]ПС Лугинец.'!$K20=0,"-",'[1]ПС Лугинец.'!$K20/1000)</f>
        <v>0.51</v>
      </c>
      <c r="U343" s="22">
        <f>IF('[1]ПС Лугинец.'!$K21=0,"-",'[1]ПС Лугинец.'!$K21/1000)</f>
        <v>0.504</v>
      </c>
      <c r="V343" s="22">
        <f>IF('[1]ПС Лугинец.'!$K22=0,"-",'[1]ПС Лугинец.'!$K22/1000)</f>
        <v>0.498</v>
      </c>
      <c r="W343" s="22">
        <f>IF('[1]ПС Лугинец.'!$K23=0,"-",'[1]ПС Лугинец.'!$K23/1000)</f>
        <v>0.5</v>
      </c>
      <c r="X343" s="22">
        <f>IF('[1]ПС Лугинец.'!$K24=0,"-",'[1]ПС Лугинец.'!$K24/1000)</f>
        <v>0.5</v>
      </c>
      <c r="Y343" s="22">
        <f>IF('[1]ПС Лугинец.'!$K25=0,"-",'[1]ПС Лугинец.'!$K25/1000)</f>
        <v>0.5</v>
      </c>
      <c r="Z343" s="22">
        <f>IF('[1]ПС Лугинец.'!$K26=0,"-",'[1]ПС Лугинец.'!$K26/1000)</f>
        <v>0.501</v>
      </c>
      <c r="AA343" s="22">
        <f>IF('[1]ПС Лугинец.'!$K27=0,"-",'[1]ПС Лугинец.'!$K27/1000)</f>
        <v>0.50900000000000001</v>
      </c>
      <c r="AB343" s="22">
        <f>IF('[1]ПС Лугинец.'!$K28=0,"-",'[1]ПС Лугинец.'!$K28/1000)</f>
        <v>0.52500000000000002</v>
      </c>
      <c r="AC343" s="23"/>
      <c r="AE343" s="53"/>
    </row>
    <row r="344" spans="1:40" ht="12.95" customHeight="1" x14ac:dyDescent="0.2">
      <c r="A344" s="119"/>
      <c r="B344" s="130"/>
      <c r="C344" s="21" t="s">
        <v>40</v>
      </c>
      <c r="D344" s="21" t="s">
        <v>41</v>
      </c>
      <c r="E344" s="22">
        <f>IF('[1]ПС Лугинец.'!$K37=0,"-",'[1]ПС Лугинец.'!$K37/1000)</f>
        <v>0.10299999999999999</v>
      </c>
      <c r="F344" s="22">
        <f>IF('[1]ПС Лугинец.'!$K38=0,"-",'[1]ПС Лугинец.'!$K38/1000)</f>
        <v>0.10100000000000001</v>
      </c>
      <c r="G344" s="22">
        <f>IF('[1]ПС Лугинец.'!$K39=0,"-",'[1]ПС Лугинец.'!$K39/1000)</f>
        <v>9.5000000000000001E-2</v>
      </c>
      <c r="H344" s="22">
        <f>IF('[1]ПС Лугинец.'!$K40=0,"-",'[1]ПС Лугинец.'!$K40/1000)</f>
        <v>9.4E-2</v>
      </c>
      <c r="I344" s="22">
        <f>IF('[1]ПС Лугинец.'!$K41=0,"-",'[1]ПС Лугинец.'!$K41/1000)</f>
        <v>8.2000000000000003E-2</v>
      </c>
      <c r="J344" s="22">
        <f>IF('[1]ПС Лугинец.'!$K42=0,"-",'[1]ПС Лугинец.'!$K42/1000)</f>
        <v>6.0999999999999999E-2</v>
      </c>
      <c r="K344" s="22">
        <f>IF('[1]ПС Лугинец.'!$K43=0,"-",'[1]ПС Лугинец.'!$K43/1000)</f>
        <v>7.0000000000000007E-2</v>
      </c>
      <c r="L344" s="22">
        <f>IF('[1]ПС Лугинец.'!$K44=0,"-",'[1]ПС Лугинец.'!$K44/1000)</f>
        <v>0.106</v>
      </c>
      <c r="M344" s="22">
        <f>IF('[1]ПС Лугинец.'!$K45=0,"-",'[1]ПС Лугинец.'!$K45/1000)</f>
        <v>0.105</v>
      </c>
      <c r="N344" s="22">
        <f>IF('[1]ПС Лугинец.'!$K46=0,"-",'[1]ПС Лугинец.'!$K46/1000)</f>
        <v>0.10299999999999999</v>
      </c>
      <c r="O344" s="22">
        <f>IF('[1]ПС Лугинец.'!$K47=0,"-",'[1]ПС Лугинец.'!$K47/1000)</f>
        <v>0.10299999999999999</v>
      </c>
      <c r="P344" s="22">
        <f>IF('[1]ПС Лугинец.'!$K48=0,"-",'[1]ПС Лугинец.'!$K48/1000)</f>
        <v>0.10100000000000001</v>
      </c>
      <c r="Q344" s="22">
        <f>IF('[1]ПС Лугинец.'!$K49=0,"-",'[1]ПС Лугинец.'!$K49/1000)</f>
        <v>0.10199999999999999</v>
      </c>
      <c r="R344" s="22">
        <f>IF('[1]ПС Лугинец.'!$K50=0,"-",'[1]ПС Лугинец.'!$K50/1000)</f>
        <v>8.7999999999999995E-2</v>
      </c>
      <c r="S344" s="22">
        <f>IF('[1]ПС Лугинец.'!$K51=0,"-",'[1]ПС Лугинец.'!$K51/1000)</f>
        <v>6.2E-2</v>
      </c>
      <c r="T344" s="22">
        <f>IF('[1]ПС Лугинец.'!$K52=0,"-",'[1]ПС Лугинец.'!$K52/1000)</f>
        <v>6.6000000000000003E-2</v>
      </c>
      <c r="U344" s="22">
        <f>IF('[1]ПС Лугинец.'!$K53=0,"-",'[1]ПС Лугинец.'!$K53/1000)</f>
        <v>4.7E-2</v>
      </c>
      <c r="V344" s="22">
        <f>IF('[1]ПС Лугинец.'!$K54=0,"-",'[1]ПС Лугинец.'!$K54/1000)</f>
        <v>4.1000000000000002E-2</v>
      </c>
      <c r="W344" s="22">
        <f>IF('[1]ПС Лугинец.'!$K55=0,"-",'[1]ПС Лугинец.'!$K55/1000)</f>
        <v>5.3999999999999999E-2</v>
      </c>
      <c r="X344" s="22">
        <f>IF('[1]ПС Лугинец.'!$K56=0,"-",'[1]ПС Лугинец.'!$K56/1000)</f>
        <v>3.9E-2</v>
      </c>
      <c r="Y344" s="22">
        <f>IF('[1]ПС Лугинец.'!$K57=0,"-",'[1]ПС Лугинец.'!$K57/1000)</f>
        <v>3.5999999999999997E-2</v>
      </c>
      <c r="Z344" s="22">
        <f>IF('[1]ПС Лугинец.'!$K58=0,"-",'[1]ПС Лугинец.'!$K58/1000)</f>
        <v>4.9000000000000002E-2</v>
      </c>
      <c r="AA344" s="22">
        <f>IF('[1]ПС Лугинец.'!$K59=0,"-",'[1]ПС Лугинец.'!$K59/1000)</f>
        <v>4.3999999999999997E-2</v>
      </c>
      <c r="AB344" s="22">
        <f>IF('[1]ПС Лугинец.'!$K60=0,"-",'[1]ПС Лугинец.'!$K60/1000)</f>
        <v>7.2999999999999995E-2</v>
      </c>
      <c r="AC344" s="23"/>
      <c r="AD344" s="65"/>
      <c r="AE344" s="53"/>
      <c r="AF344" s="65"/>
      <c r="AG344" s="65"/>
      <c r="AH344" s="65"/>
      <c r="AI344" s="65"/>
      <c r="AJ344" s="65"/>
      <c r="AK344" s="65"/>
      <c r="AL344" s="65"/>
      <c r="AM344" s="65"/>
      <c r="AN344" s="65"/>
    </row>
    <row r="345" spans="1:40" ht="12.95" customHeight="1" x14ac:dyDescent="0.2">
      <c r="A345" s="119"/>
      <c r="B345" s="130"/>
      <c r="C345" s="21" t="s">
        <v>43</v>
      </c>
      <c r="D345" s="21" t="s">
        <v>44</v>
      </c>
      <c r="E345" s="24">
        <f>ROUND(1000*SQRT(E343*E343+E344*E344)/(SQRT(3)*E342),1)</f>
        <v>48.2</v>
      </c>
      <c r="F345" s="24">
        <f t="shared" ref="F345:AB345" si="163">ROUND(1000*SQRT(F343*F343+F344*F344)/(SQRT(3)*F342),1)</f>
        <v>49.2</v>
      </c>
      <c r="G345" s="24">
        <f t="shared" si="163"/>
        <v>48.6</v>
      </c>
      <c r="H345" s="24">
        <f t="shared" si="163"/>
        <v>49.1</v>
      </c>
      <c r="I345" s="24">
        <f t="shared" si="163"/>
        <v>49.4</v>
      </c>
      <c r="J345" s="24">
        <f t="shared" si="163"/>
        <v>49.3</v>
      </c>
      <c r="K345" s="24">
        <f>ROUND(1000*SQRT(K343*K343+K344*K344)/(SQRT(3)*K342),1)</f>
        <v>48.7</v>
      </c>
      <c r="L345" s="24">
        <f t="shared" si="163"/>
        <v>48.8</v>
      </c>
      <c r="M345" s="24">
        <f t="shared" si="163"/>
        <v>47.9</v>
      </c>
      <c r="N345" s="24">
        <f t="shared" si="163"/>
        <v>46.2</v>
      </c>
      <c r="O345" s="24">
        <f t="shared" si="163"/>
        <v>46.2</v>
      </c>
      <c r="P345" s="24">
        <f t="shared" si="163"/>
        <v>46</v>
      </c>
      <c r="Q345" s="24">
        <f t="shared" si="163"/>
        <v>46.4</v>
      </c>
      <c r="R345" s="24">
        <f t="shared" si="163"/>
        <v>48.7</v>
      </c>
      <c r="S345" s="24">
        <f t="shared" si="163"/>
        <v>48.4</v>
      </c>
      <c r="T345" s="24">
        <f t="shared" si="163"/>
        <v>47.1</v>
      </c>
      <c r="U345" s="24">
        <f t="shared" si="163"/>
        <v>46.4</v>
      </c>
      <c r="V345" s="24">
        <f t="shared" si="163"/>
        <v>45.8</v>
      </c>
      <c r="W345" s="24">
        <f t="shared" si="163"/>
        <v>46.1</v>
      </c>
      <c r="X345" s="24">
        <f t="shared" si="163"/>
        <v>46</v>
      </c>
      <c r="Y345" s="24">
        <f t="shared" si="163"/>
        <v>45.9</v>
      </c>
      <c r="Z345" s="24">
        <f t="shared" si="163"/>
        <v>46.1</v>
      </c>
      <c r="AA345" s="24">
        <f t="shared" si="163"/>
        <v>46.8</v>
      </c>
      <c r="AB345" s="24">
        <f t="shared" si="163"/>
        <v>48.6</v>
      </c>
      <c r="AC345" s="23"/>
      <c r="AD345" s="65"/>
      <c r="AE345" s="53"/>
      <c r="AF345" s="65"/>
      <c r="AG345" s="65"/>
      <c r="AH345" s="65"/>
      <c r="AI345" s="65"/>
      <c r="AJ345" s="65"/>
      <c r="AK345" s="65"/>
      <c r="AL345" s="65"/>
      <c r="AM345" s="65"/>
      <c r="AN345" s="65"/>
    </row>
    <row r="346" spans="1:40" s="31" customFormat="1" ht="12.95" customHeight="1" x14ac:dyDescent="0.2">
      <c r="A346" s="119"/>
      <c r="B346" s="130"/>
      <c r="C346" s="25" t="s">
        <v>46</v>
      </c>
      <c r="D346" s="25"/>
      <c r="E346" s="26">
        <f>E344/E343</f>
        <v>0.19961240310077519</v>
      </c>
      <c r="F346" s="26">
        <f t="shared" ref="F346:AB346" si="164">F344/F343</f>
        <v>0.19165085388994307</v>
      </c>
      <c r="G346" s="26">
        <f t="shared" si="164"/>
        <v>0.18199233716475097</v>
      </c>
      <c r="H346" s="26">
        <f t="shared" si="164"/>
        <v>0.17836812144212522</v>
      </c>
      <c r="I346" s="26">
        <f t="shared" si="164"/>
        <v>0.15384615384615385</v>
      </c>
      <c r="J346" s="26">
        <f t="shared" si="164"/>
        <v>0.1142322097378277</v>
      </c>
      <c r="K346" s="26">
        <f t="shared" si="164"/>
        <v>0.13282732447817838</v>
      </c>
      <c r="L346" s="26">
        <f t="shared" si="164"/>
        <v>0.20306513409961685</v>
      </c>
      <c r="M346" s="26">
        <f t="shared" si="164"/>
        <v>0.205078125</v>
      </c>
      <c r="N346" s="26">
        <f t="shared" si="164"/>
        <v>0.20850202429149797</v>
      </c>
      <c r="O346" s="26">
        <f t="shared" si="164"/>
        <v>0.20892494929006084</v>
      </c>
      <c r="P346" s="26">
        <f t="shared" si="164"/>
        <v>0.20528455284552846</v>
      </c>
      <c r="Q346" s="26">
        <f t="shared" si="164"/>
        <v>0.20564516129032256</v>
      </c>
      <c r="R346" s="26">
        <f t="shared" si="164"/>
        <v>0.1679389312977099</v>
      </c>
      <c r="S346" s="26">
        <f t="shared" si="164"/>
        <v>0.11832061068702289</v>
      </c>
      <c r="T346" s="26">
        <f t="shared" si="164"/>
        <v>0.12941176470588237</v>
      </c>
      <c r="U346" s="26">
        <f t="shared" si="164"/>
        <v>9.3253968253968256E-2</v>
      </c>
      <c r="V346" s="26">
        <f t="shared" si="164"/>
        <v>8.2329317269076316E-2</v>
      </c>
      <c r="W346" s="26">
        <f t="shared" si="164"/>
        <v>0.108</v>
      </c>
      <c r="X346" s="26">
        <f t="shared" si="164"/>
        <v>7.8E-2</v>
      </c>
      <c r="Y346" s="26">
        <f t="shared" si="164"/>
        <v>7.1999999999999995E-2</v>
      </c>
      <c r="Z346" s="26">
        <f t="shared" si="164"/>
        <v>9.7804391217564873E-2</v>
      </c>
      <c r="AA346" s="26">
        <f t="shared" si="164"/>
        <v>8.6444007858546168E-2</v>
      </c>
      <c r="AB346" s="26">
        <f t="shared" si="164"/>
        <v>0.13904761904761903</v>
      </c>
      <c r="AC346" s="28"/>
      <c r="AD346" s="66"/>
      <c r="AE346" s="53"/>
      <c r="AF346" s="66"/>
      <c r="AG346" s="66"/>
      <c r="AH346" s="66"/>
      <c r="AI346" s="66"/>
      <c r="AJ346" s="66"/>
      <c r="AK346" s="66"/>
      <c r="AL346" s="66"/>
      <c r="AM346" s="66"/>
      <c r="AN346" s="66"/>
    </row>
    <row r="347" spans="1:40" s="31" customFormat="1" ht="12.95" customHeight="1" x14ac:dyDescent="0.2">
      <c r="A347" s="120"/>
      <c r="B347" s="131"/>
      <c r="C347" s="25" t="s">
        <v>47</v>
      </c>
      <c r="D347" s="44"/>
      <c r="E347" s="26">
        <f>E343/(SQRT(E343*E343+E344*E344))</f>
        <v>0.9806537034143411</v>
      </c>
      <c r="F347" s="26">
        <f t="shared" ref="F347:AB347" si="165">F343/(SQRT(F343*F343+F344*F344))</f>
        <v>0.98212588294810088</v>
      </c>
      <c r="G347" s="26">
        <f t="shared" si="165"/>
        <v>0.98383974011260511</v>
      </c>
      <c r="H347" s="26">
        <f t="shared" si="165"/>
        <v>0.98446219267389101</v>
      </c>
      <c r="I347" s="26">
        <f t="shared" si="165"/>
        <v>0.98837169765061705</v>
      </c>
      <c r="J347" s="26">
        <f t="shared" si="165"/>
        <v>0.99353866823865145</v>
      </c>
      <c r="K347" s="26">
        <f t="shared" si="165"/>
        <v>0.99129349038204684</v>
      </c>
      <c r="L347" s="26">
        <f t="shared" si="165"/>
        <v>0.97999876279208464</v>
      </c>
      <c r="M347" s="26">
        <f t="shared" si="165"/>
        <v>0.9796123565721131</v>
      </c>
      <c r="N347" s="26">
        <f t="shared" si="165"/>
        <v>0.97894743398276651</v>
      </c>
      <c r="O347" s="26">
        <f t="shared" si="165"/>
        <v>0.97886463273447388</v>
      </c>
      <c r="P347" s="26">
        <f t="shared" si="165"/>
        <v>0.97957254196580124</v>
      </c>
      <c r="Q347" s="26">
        <f t="shared" si="165"/>
        <v>0.97950290546491547</v>
      </c>
      <c r="R347" s="26">
        <f t="shared" si="165"/>
        <v>0.98618970445964638</v>
      </c>
      <c r="S347" s="26">
        <f t="shared" si="165"/>
        <v>0.99307276701177227</v>
      </c>
      <c r="T347" s="26">
        <f t="shared" si="165"/>
        <v>0.9917300292204575</v>
      </c>
      <c r="U347" s="26">
        <f t="shared" si="165"/>
        <v>0.99568000436378279</v>
      </c>
      <c r="V347" s="26">
        <f t="shared" si="165"/>
        <v>0.9966280735919042</v>
      </c>
      <c r="W347" s="26">
        <f t="shared" si="165"/>
        <v>0.99421852744634365</v>
      </c>
      <c r="X347" s="26">
        <f t="shared" si="165"/>
        <v>0.99697181064372542</v>
      </c>
      <c r="Y347" s="26">
        <f t="shared" si="165"/>
        <v>0.99741803435691401</v>
      </c>
      <c r="Z347" s="26">
        <f t="shared" si="165"/>
        <v>0.99525119274578366</v>
      </c>
      <c r="AA347" s="26">
        <f t="shared" si="165"/>
        <v>0.99628452692378744</v>
      </c>
      <c r="AB347" s="26">
        <f t="shared" si="165"/>
        <v>0.99047083863468488</v>
      </c>
      <c r="AC347" s="28"/>
      <c r="AD347" s="66"/>
      <c r="AE347" s="53"/>
      <c r="AF347" s="66"/>
      <c r="AG347" s="66"/>
      <c r="AH347" s="66"/>
      <c r="AI347" s="66"/>
      <c r="AJ347" s="66"/>
      <c r="AK347" s="66"/>
      <c r="AL347" s="66"/>
      <c r="AM347" s="66"/>
      <c r="AN347" s="66"/>
    </row>
    <row r="348" spans="1:40" ht="12.95" customHeight="1" x14ac:dyDescent="0.2">
      <c r="A348" s="127" t="s">
        <v>161</v>
      </c>
      <c r="B348" s="121" t="s">
        <v>162</v>
      </c>
      <c r="C348" s="29" t="s">
        <v>34</v>
      </c>
      <c r="D348" s="21" t="s">
        <v>35</v>
      </c>
      <c r="E348" s="37" t="s">
        <v>67</v>
      </c>
      <c r="F348" s="37">
        <v>6.3</v>
      </c>
      <c r="G348" s="37">
        <v>6.3</v>
      </c>
      <c r="H348" s="37">
        <v>6.3</v>
      </c>
      <c r="I348" s="37">
        <v>6.3</v>
      </c>
      <c r="J348" s="37">
        <v>6.3</v>
      </c>
      <c r="K348" s="37">
        <v>6.3</v>
      </c>
      <c r="L348" s="37">
        <v>6.3</v>
      </c>
      <c r="M348" s="37">
        <v>6.3</v>
      </c>
      <c r="N348" s="37">
        <v>6.3</v>
      </c>
      <c r="O348" s="37">
        <v>6.3</v>
      </c>
      <c r="P348" s="37">
        <v>6.3</v>
      </c>
      <c r="Q348" s="37">
        <v>6.3</v>
      </c>
      <c r="R348" s="37">
        <v>6.3</v>
      </c>
      <c r="S348" s="37">
        <v>6.3</v>
      </c>
      <c r="T348" s="37">
        <v>6.3</v>
      </c>
      <c r="U348" s="37">
        <v>6.3</v>
      </c>
      <c r="V348" s="37">
        <v>6.3</v>
      </c>
      <c r="W348" s="37">
        <v>6.3</v>
      </c>
      <c r="X348" s="37">
        <v>6.3</v>
      </c>
      <c r="Y348" s="37">
        <v>6.3</v>
      </c>
      <c r="Z348" s="37">
        <v>6.3</v>
      </c>
      <c r="AA348" s="37">
        <v>6.3</v>
      </c>
      <c r="AB348" s="37">
        <v>6.3</v>
      </c>
      <c r="AC348" s="32"/>
      <c r="AD348" s="65"/>
      <c r="AE348" s="53"/>
      <c r="AF348" s="65"/>
      <c r="AG348" s="65"/>
      <c r="AH348" s="65"/>
      <c r="AI348" s="65"/>
      <c r="AJ348" s="65"/>
      <c r="AK348" s="65"/>
      <c r="AL348" s="65"/>
      <c r="AM348" s="65"/>
      <c r="AN348" s="65"/>
    </row>
    <row r="349" spans="1:40" ht="12.95" customHeight="1" x14ac:dyDescent="0.2">
      <c r="A349" s="119"/>
      <c r="B349" s="130"/>
      <c r="C349" s="21" t="s">
        <v>37</v>
      </c>
      <c r="D349" s="21" t="s">
        <v>38</v>
      </c>
      <c r="E349" s="37">
        <f>'[1]ПС Лугинец.'!$AE5/1000</f>
        <v>4.0000000000000001E-3</v>
      </c>
      <c r="F349" s="37">
        <f>'[1]ПС Лугинец.'!$AE6/1000</f>
        <v>5.0000000000000001E-3</v>
      </c>
      <c r="G349" s="37">
        <f>'[1]ПС Лугинец.'!$AE7/1000</f>
        <v>5.0000000000000001E-3</v>
      </c>
      <c r="H349" s="37">
        <f>'[1]ПС Лугинец.'!$AE8/1000</f>
        <v>4.0000000000000001E-3</v>
      </c>
      <c r="I349" s="37">
        <f>'[1]ПС Лугинец.'!$AE9/1000</f>
        <v>5.0000000000000001E-3</v>
      </c>
      <c r="J349" s="37">
        <f>'[1]ПС Лугинец.'!$AE10/1000</f>
        <v>4.0000000000000001E-3</v>
      </c>
      <c r="K349" s="37">
        <f>'[1]ПС Лугинец.'!$AE11/1000</f>
        <v>4.0000000000000001E-3</v>
      </c>
      <c r="L349" s="37">
        <f>'[1]ПС Лугинец.'!$AE12/1000</f>
        <v>5.0000000000000001E-3</v>
      </c>
      <c r="M349" s="37">
        <f>'[1]ПС Лугинец.'!$AE13/1000</f>
        <v>5.0000000000000001E-3</v>
      </c>
      <c r="N349" s="37">
        <f>'[1]ПС Лугинец.'!$AE14/1000</f>
        <v>4.0000000000000001E-3</v>
      </c>
      <c r="O349" s="37">
        <f>'[1]ПС Лугинец.'!$AE15/1000</f>
        <v>5.0000000000000001E-3</v>
      </c>
      <c r="P349" s="37">
        <f>'[1]ПС Лугинец.'!$AE16/1000</f>
        <v>3.3000000000000002E-2</v>
      </c>
      <c r="Q349" s="37">
        <f>'[1]ПС Лугинец.'!$AE17/1000</f>
        <v>7.0000000000000007E-2</v>
      </c>
      <c r="R349" s="37">
        <f>'[1]ПС Лугинец.'!$AE18/1000</f>
        <v>7.0000000000000007E-2</v>
      </c>
      <c r="S349" s="37">
        <f>'[1]ПС Лугинец.'!$AE19/1000</f>
        <v>6.9000000000000006E-2</v>
      </c>
      <c r="T349" s="37">
        <f>'[1]ПС Лугинец.'!$AE20/1000</f>
        <v>7.0000000000000007E-2</v>
      </c>
      <c r="U349" s="37">
        <f>'[1]ПС Лугинец.'!$AE21/1000</f>
        <v>7.1999999999999995E-2</v>
      </c>
      <c r="V349" s="37">
        <f>'[1]ПС Лугинец.'!$AE22/1000</f>
        <v>7.0000000000000007E-2</v>
      </c>
      <c r="W349" s="37">
        <f>'[1]ПС Лугинец.'!$AE23/1000</f>
        <v>7.1999999999999995E-2</v>
      </c>
      <c r="X349" s="37">
        <f>'[1]ПС Лугинец.'!$AE24/1000</f>
        <v>7.1999999999999995E-2</v>
      </c>
      <c r="Y349" s="37">
        <f>'[1]ПС Лугинец.'!$AE25/1000</f>
        <v>7.1999999999999995E-2</v>
      </c>
      <c r="Z349" s="37">
        <f>'[1]ПС Лугинец.'!$AE26/1000</f>
        <v>7.0000000000000007E-2</v>
      </c>
      <c r="AA349" s="37">
        <f>'[1]ПС Лугинец.'!$AE27/1000</f>
        <v>7.1999999999999995E-2</v>
      </c>
      <c r="AB349" s="37">
        <f>'[1]ПС Лугинец.'!$AE28/1000</f>
        <v>7.3999999999999996E-2</v>
      </c>
      <c r="AC349" s="23"/>
      <c r="AD349" s="65"/>
      <c r="AE349" s="53"/>
      <c r="AF349" s="65"/>
      <c r="AG349" s="65"/>
      <c r="AH349" s="65"/>
      <c r="AI349" s="65"/>
      <c r="AJ349" s="65"/>
      <c r="AK349" s="65"/>
      <c r="AL349" s="65"/>
      <c r="AM349" s="65"/>
      <c r="AN349" s="65"/>
    </row>
    <row r="350" spans="1:40" ht="12.95" customHeight="1" x14ac:dyDescent="0.2">
      <c r="A350" s="119"/>
      <c r="B350" s="130"/>
      <c r="C350" s="21" t="s">
        <v>40</v>
      </c>
      <c r="D350" s="21" t="s">
        <v>41</v>
      </c>
      <c r="E350" s="22">
        <f>IF('[1]ПС Лугинец.'!$L37=0,"-",'[1]ПС Лугинец.'!$L37/1000)</f>
        <v>1.7999999999999999E-2</v>
      </c>
      <c r="F350" s="22">
        <f>IF('[1]ПС Лугинец.'!$L38=0,"-",'[1]ПС Лугинец.'!$L38/1000)</f>
        <v>1.7999999999999999E-2</v>
      </c>
      <c r="G350" s="22">
        <f>IF('[1]ПС Лугинец.'!$L39=0,"-",'[1]ПС Лугинец.'!$L39/1000)</f>
        <v>1.6E-2</v>
      </c>
      <c r="H350" s="22">
        <f>IF('[1]ПС Лугинец.'!$L40=0,"-",'[1]ПС Лугинец.'!$L40/1000)</f>
        <v>1.7999999999999999E-2</v>
      </c>
      <c r="I350" s="22">
        <f>IF('[1]ПС Лугинец.'!$L41=0,"-",'[1]ПС Лугинец.'!$L41/1000)</f>
        <v>1.7999999999999999E-2</v>
      </c>
      <c r="J350" s="22">
        <f>IF('[1]ПС Лугинец.'!$L42=0,"-",'[1]ПС Лугинец.'!$L42/1000)</f>
        <v>1.6E-2</v>
      </c>
      <c r="K350" s="22">
        <f>IF('[1]ПС Лугинец.'!$L43=0,"-",'[1]ПС Лугинец.'!$L43/1000)</f>
        <v>1.7000000000000001E-2</v>
      </c>
      <c r="L350" s="22">
        <f>IF('[1]ПС Лугинец.'!$L44=0,"-",'[1]ПС Лугинец.'!$L44/1000)</f>
        <v>1.7999999999999999E-2</v>
      </c>
      <c r="M350" s="22">
        <f>IF('[1]ПС Лугинец.'!$L45=0,"-",'[1]ПС Лугинец.'!$L45/1000)</f>
        <v>1.6E-2</v>
      </c>
      <c r="N350" s="22">
        <f>IF('[1]ПС Лугинец.'!$L46=0,"-",'[1]ПС Лугинец.'!$L46/1000)</f>
        <v>1.7999999999999999E-2</v>
      </c>
      <c r="O350" s="22">
        <f>IF('[1]ПС Лугинец.'!$L47=0,"-",'[1]ПС Лугинец.'!$L47/1000)</f>
        <v>1.6E-2</v>
      </c>
      <c r="P350" s="22">
        <f>IF('[1]ПС Лугинец.'!$L48=0,"-",'[1]ПС Лугинец.'!$L48/1000)</f>
        <v>3.5999999999999997E-2</v>
      </c>
      <c r="Q350" s="22">
        <f>IF('[1]ПС Лугинец.'!$L49=0,"-",'[1]ПС Лугинец.'!$L49/1000)</f>
        <v>6.0999999999999999E-2</v>
      </c>
      <c r="R350" s="22">
        <f>IF('[1]ПС Лугинец.'!$L50=0,"-",'[1]ПС Лугинец.'!$L50/1000)</f>
        <v>0.06</v>
      </c>
      <c r="S350" s="22">
        <f>IF('[1]ПС Лугинец.'!$L51=0,"-",'[1]ПС Лугинец.'!$L51/1000)</f>
        <v>5.8999999999999997E-2</v>
      </c>
      <c r="T350" s="22">
        <f>IF('[1]ПС Лугинец.'!$L52=0,"-",'[1]ПС Лугинец.'!$L52/1000)</f>
        <v>6.0999999999999999E-2</v>
      </c>
      <c r="U350" s="22">
        <f>IF('[1]ПС Лугинец.'!$L53=0,"-",'[1]ПС Лугинец.'!$L53/1000)</f>
        <v>0.06</v>
      </c>
      <c r="V350" s="22">
        <f>IF('[1]ПС Лугинец.'!$L54=0,"-",'[1]ПС Лугинец.'!$L54/1000)</f>
        <v>5.8999999999999997E-2</v>
      </c>
      <c r="W350" s="22">
        <f>IF('[1]ПС Лугинец.'!$L55=0,"-",'[1]ПС Лугинец.'!$L55/1000)</f>
        <v>6.0999999999999999E-2</v>
      </c>
      <c r="X350" s="22">
        <f>IF('[1]ПС Лугинец.'!$L56=0,"-",'[1]ПС Лугинец.'!$L56/1000)</f>
        <v>6.0999999999999999E-2</v>
      </c>
      <c r="Y350" s="22">
        <f>IF('[1]ПС Лугинец.'!$L57=0,"-",'[1]ПС Лугинец.'!$L57/1000)</f>
        <v>6.3E-2</v>
      </c>
      <c r="Z350" s="22">
        <f>IF('[1]ПС Лугинец.'!$L58=0,"-",'[1]ПС Лугинец.'!$L58/1000)</f>
        <v>6.2E-2</v>
      </c>
      <c r="AA350" s="22">
        <f>IF('[1]ПС Лугинец.'!$L59=0,"-",'[1]ПС Лугинец.'!$L59/1000)</f>
        <v>6.0999999999999999E-2</v>
      </c>
      <c r="AB350" s="22">
        <f>IF('[1]ПС Лугинец.'!$L60=0,"-",'[1]ПС Лугинец.'!$L60/1000)</f>
        <v>6.3E-2</v>
      </c>
      <c r="AC350" s="23"/>
      <c r="AD350" s="65"/>
      <c r="AE350" s="53"/>
      <c r="AF350" s="65"/>
      <c r="AG350" s="65"/>
      <c r="AH350" s="65"/>
      <c r="AI350" s="65"/>
      <c r="AJ350" s="65"/>
      <c r="AK350" s="65"/>
      <c r="AL350" s="65"/>
      <c r="AM350" s="65"/>
      <c r="AN350" s="65"/>
    </row>
    <row r="351" spans="1:40" ht="12.95" customHeight="1" x14ac:dyDescent="0.2">
      <c r="A351" s="119"/>
      <c r="B351" s="130"/>
      <c r="C351" s="21" t="s">
        <v>43</v>
      </c>
      <c r="D351" s="21" t="s">
        <v>44</v>
      </c>
      <c r="E351" s="24" t="str">
        <f>IFERROR(ROUND(1000*SQRT(E349*E349+E350*E350)/(SQRT(3)*E348),1),"-")</f>
        <v>-</v>
      </c>
      <c r="F351" s="24">
        <f t="shared" ref="F351:AB351" si="166">IFERROR(ROUND(1000*SQRT(F349*F349+F350*F350)/(SQRT(3)*F348),1),"-")</f>
        <v>1.7</v>
      </c>
      <c r="G351" s="24">
        <f t="shared" si="166"/>
        <v>1.5</v>
      </c>
      <c r="H351" s="24">
        <f t="shared" si="166"/>
        <v>1.7</v>
      </c>
      <c r="I351" s="24">
        <f t="shared" si="166"/>
        <v>1.7</v>
      </c>
      <c r="J351" s="24">
        <f t="shared" si="166"/>
        <v>1.5</v>
      </c>
      <c r="K351" s="24">
        <f t="shared" si="166"/>
        <v>1.6</v>
      </c>
      <c r="L351" s="24">
        <f t="shared" si="166"/>
        <v>1.7</v>
      </c>
      <c r="M351" s="24">
        <f t="shared" si="166"/>
        <v>1.5</v>
      </c>
      <c r="N351" s="24">
        <f t="shared" si="166"/>
        <v>1.7</v>
      </c>
      <c r="O351" s="24">
        <f t="shared" si="166"/>
        <v>1.5</v>
      </c>
      <c r="P351" s="24">
        <f t="shared" si="166"/>
        <v>4.5</v>
      </c>
      <c r="Q351" s="24">
        <f t="shared" si="166"/>
        <v>8.5</v>
      </c>
      <c r="R351" s="24">
        <f t="shared" si="166"/>
        <v>8.4</v>
      </c>
      <c r="S351" s="24">
        <f t="shared" si="166"/>
        <v>8.3000000000000007</v>
      </c>
      <c r="T351" s="24">
        <f t="shared" si="166"/>
        <v>8.5</v>
      </c>
      <c r="U351" s="24">
        <f t="shared" si="166"/>
        <v>8.6</v>
      </c>
      <c r="V351" s="24">
        <f t="shared" si="166"/>
        <v>8.4</v>
      </c>
      <c r="W351" s="24">
        <f t="shared" si="166"/>
        <v>8.6</v>
      </c>
      <c r="X351" s="24">
        <f t="shared" si="166"/>
        <v>8.6</v>
      </c>
      <c r="Y351" s="24">
        <f t="shared" si="166"/>
        <v>8.8000000000000007</v>
      </c>
      <c r="Z351" s="24">
        <f t="shared" si="166"/>
        <v>8.6</v>
      </c>
      <c r="AA351" s="24">
        <f t="shared" si="166"/>
        <v>8.6</v>
      </c>
      <c r="AB351" s="24">
        <f t="shared" si="166"/>
        <v>8.9</v>
      </c>
      <c r="AC351" s="23"/>
      <c r="AD351" s="65"/>
      <c r="AE351" s="53"/>
      <c r="AF351" s="65"/>
      <c r="AG351" s="65"/>
      <c r="AH351" s="65"/>
      <c r="AI351" s="65"/>
      <c r="AJ351" s="65"/>
      <c r="AK351" s="65"/>
      <c r="AL351" s="65"/>
      <c r="AM351" s="65"/>
      <c r="AN351" s="65"/>
    </row>
    <row r="352" spans="1:40" s="31" customFormat="1" ht="12.95" customHeight="1" x14ac:dyDescent="0.2">
      <c r="A352" s="119"/>
      <c r="B352" s="130"/>
      <c r="C352" s="25" t="s">
        <v>46</v>
      </c>
      <c r="D352" s="25"/>
      <c r="E352" s="26">
        <f>IFERROR(E350/E349,"-")</f>
        <v>4.5</v>
      </c>
      <c r="F352" s="26">
        <f t="shared" ref="F352:AB352" si="167">IFERROR(F350/F349,"-")</f>
        <v>3.5999999999999996</v>
      </c>
      <c r="G352" s="26">
        <f t="shared" si="167"/>
        <v>3.2</v>
      </c>
      <c r="H352" s="26">
        <f t="shared" si="167"/>
        <v>4.5</v>
      </c>
      <c r="I352" s="26">
        <f t="shared" si="167"/>
        <v>3.5999999999999996</v>
      </c>
      <c r="J352" s="26">
        <f t="shared" si="167"/>
        <v>4</v>
      </c>
      <c r="K352" s="26">
        <f t="shared" si="167"/>
        <v>4.25</v>
      </c>
      <c r="L352" s="40">
        <f t="shared" si="167"/>
        <v>3.5999999999999996</v>
      </c>
      <c r="M352" s="26">
        <f t="shared" si="167"/>
        <v>3.2</v>
      </c>
      <c r="N352" s="26">
        <f t="shared" si="167"/>
        <v>4.5</v>
      </c>
      <c r="O352" s="26">
        <f t="shared" si="167"/>
        <v>3.2</v>
      </c>
      <c r="P352" s="26">
        <f t="shared" si="167"/>
        <v>1.0909090909090908</v>
      </c>
      <c r="Q352" s="26">
        <f t="shared" si="167"/>
        <v>0.87142857142857133</v>
      </c>
      <c r="R352" s="26">
        <f t="shared" si="167"/>
        <v>0.85714285714285698</v>
      </c>
      <c r="S352" s="26">
        <f t="shared" si="167"/>
        <v>0.85507246376811585</v>
      </c>
      <c r="T352" s="26">
        <f t="shared" si="167"/>
        <v>0.87142857142857133</v>
      </c>
      <c r="U352" s="26">
        <f t="shared" si="167"/>
        <v>0.83333333333333337</v>
      </c>
      <c r="V352" s="26">
        <f t="shared" si="167"/>
        <v>0.84285714285714275</v>
      </c>
      <c r="W352" s="26">
        <f t="shared" si="167"/>
        <v>0.84722222222222232</v>
      </c>
      <c r="X352" s="26">
        <f t="shared" si="167"/>
        <v>0.84722222222222232</v>
      </c>
      <c r="Y352" s="26">
        <f t="shared" si="167"/>
        <v>0.87500000000000011</v>
      </c>
      <c r="Z352" s="26">
        <f t="shared" si="167"/>
        <v>0.88571428571428568</v>
      </c>
      <c r="AA352" s="26">
        <f t="shared" si="167"/>
        <v>0.84722222222222232</v>
      </c>
      <c r="AB352" s="26">
        <f t="shared" si="167"/>
        <v>0.85135135135135143</v>
      </c>
      <c r="AC352" s="28"/>
      <c r="AD352" s="66"/>
      <c r="AE352" s="53"/>
      <c r="AF352" s="66"/>
      <c r="AG352" s="66"/>
      <c r="AH352" s="66"/>
      <c r="AI352" s="66"/>
      <c r="AJ352" s="66"/>
      <c r="AK352" s="66"/>
      <c r="AL352" s="66"/>
      <c r="AM352" s="66"/>
      <c r="AN352" s="66"/>
    </row>
    <row r="353" spans="1:40" s="31" customFormat="1" ht="12.95" customHeight="1" x14ac:dyDescent="0.2">
      <c r="A353" s="120"/>
      <c r="B353" s="131"/>
      <c r="C353" s="44" t="s">
        <v>47</v>
      </c>
      <c r="D353" s="44"/>
      <c r="E353" s="26">
        <f>IFERROR(E349/(SQRT(E349*E349+E350*E350)),"-")</f>
        <v>0.21693045781865619</v>
      </c>
      <c r="F353" s="26">
        <f t="shared" ref="F353:AB353" si="168">IFERROR(F349/(SQRT(F349*F349+F350*F350)),"-")</f>
        <v>0.26764386378609462</v>
      </c>
      <c r="G353" s="26">
        <f t="shared" si="168"/>
        <v>0.2982749931359468</v>
      </c>
      <c r="H353" s="26">
        <f t="shared" si="168"/>
        <v>0.21693045781865619</v>
      </c>
      <c r="I353" s="26">
        <f t="shared" si="168"/>
        <v>0.26764386378609462</v>
      </c>
      <c r="J353" s="26">
        <f t="shared" si="168"/>
        <v>0.242535625036333</v>
      </c>
      <c r="K353" s="26">
        <f t="shared" si="168"/>
        <v>0.22903933372554727</v>
      </c>
      <c r="L353" s="40">
        <f t="shared" si="168"/>
        <v>0.26764386378609462</v>
      </c>
      <c r="M353" s="26">
        <f t="shared" si="168"/>
        <v>0.2982749931359468</v>
      </c>
      <c r="N353" s="26">
        <f t="shared" si="168"/>
        <v>0.21693045781865619</v>
      </c>
      <c r="O353" s="26">
        <f t="shared" si="168"/>
        <v>0.2982749931359468</v>
      </c>
      <c r="P353" s="26">
        <f t="shared" si="168"/>
        <v>0.67572462851734638</v>
      </c>
      <c r="Q353" s="26">
        <f t="shared" si="168"/>
        <v>0.75390950274991231</v>
      </c>
      <c r="R353" s="26">
        <f t="shared" si="168"/>
        <v>0.75925660236529668</v>
      </c>
      <c r="S353" s="26">
        <f t="shared" si="168"/>
        <v>0.76003358844792968</v>
      </c>
      <c r="T353" s="26">
        <f t="shared" si="168"/>
        <v>0.75390950274991231</v>
      </c>
      <c r="U353" s="26">
        <f t="shared" si="168"/>
        <v>0.76822127959737585</v>
      </c>
      <c r="V353" s="26">
        <f t="shared" si="168"/>
        <v>0.76462786308197828</v>
      </c>
      <c r="W353" s="26">
        <f t="shared" si="168"/>
        <v>0.76298418229792497</v>
      </c>
      <c r="X353" s="26">
        <f t="shared" si="168"/>
        <v>0.76298418229792497</v>
      </c>
      <c r="Y353" s="26">
        <f t="shared" si="168"/>
        <v>0.75257669470687782</v>
      </c>
      <c r="Z353" s="26">
        <f t="shared" si="168"/>
        <v>0.74858818017316309</v>
      </c>
      <c r="AA353" s="26">
        <f t="shared" si="168"/>
        <v>0.76298418229792497</v>
      </c>
      <c r="AB353" s="26">
        <f t="shared" si="168"/>
        <v>0.76143132332314711</v>
      </c>
      <c r="AC353" s="28"/>
      <c r="AD353" s="66"/>
      <c r="AE353" s="53"/>
      <c r="AF353" s="66"/>
      <c r="AG353" s="66"/>
      <c r="AH353" s="66"/>
      <c r="AI353" s="66"/>
      <c r="AJ353" s="66"/>
      <c r="AK353" s="66"/>
      <c r="AL353" s="66"/>
      <c r="AM353" s="66"/>
      <c r="AN353" s="66"/>
    </row>
    <row r="354" spans="1:40" ht="12.95" customHeight="1" x14ac:dyDescent="0.2">
      <c r="A354" s="127" t="s">
        <v>163</v>
      </c>
      <c r="B354" s="121" t="s">
        <v>164</v>
      </c>
      <c r="C354" s="21" t="s">
        <v>34</v>
      </c>
      <c r="D354" s="21" t="s">
        <v>35</v>
      </c>
      <c r="E354" s="19">
        <v>6.3</v>
      </c>
      <c r="F354" s="19">
        <v>6.3</v>
      </c>
      <c r="G354" s="19">
        <v>6.3</v>
      </c>
      <c r="H354" s="19">
        <v>6.3</v>
      </c>
      <c r="I354" s="19">
        <v>6.3</v>
      </c>
      <c r="J354" s="19">
        <v>6.3</v>
      </c>
      <c r="K354" s="19">
        <v>6.3</v>
      </c>
      <c r="L354" s="19">
        <v>6.3</v>
      </c>
      <c r="M354" s="19">
        <v>6.3</v>
      </c>
      <c r="N354" s="19">
        <v>6.3</v>
      </c>
      <c r="O354" s="19">
        <v>6.3</v>
      </c>
      <c r="P354" s="19">
        <v>6.3</v>
      </c>
      <c r="Q354" s="19">
        <v>6.3</v>
      </c>
      <c r="R354" s="19">
        <v>6.3</v>
      </c>
      <c r="S354" s="19">
        <v>6.3</v>
      </c>
      <c r="T354" s="19">
        <v>6.3</v>
      </c>
      <c r="U354" s="19">
        <v>6.3</v>
      </c>
      <c r="V354" s="19">
        <v>6.3</v>
      </c>
      <c r="W354" s="19">
        <v>6.3</v>
      </c>
      <c r="X354" s="19">
        <v>6.3</v>
      </c>
      <c r="Y354" s="19">
        <v>6.3</v>
      </c>
      <c r="Z354" s="19">
        <v>6.3</v>
      </c>
      <c r="AA354" s="19">
        <v>6.3</v>
      </c>
      <c r="AB354" s="19">
        <v>6.3</v>
      </c>
      <c r="AC354" s="32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  <c r="AN354" s="65"/>
    </row>
    <row r="355" spans="1:40" ht="12.95" customHeight="1" x14ac:dyDescent="0.2">
      <c r="A355" s="119"/>
      <c r="B355" s="130"/>
      <c r="C355" s="21" t="s">
        <v>37</v>
      </c>
      <c r="D355" s="21" t="s">
        <v>38</v>
      </c>
      <c r="E355" s="22">
        <f>IF('[1]ПС Лугинец.'!$M5=0,"-",'[1]ПС Лугинец.'!$M5/1000)</f>
        <v>1.746</v>
      </c>
      <c r="F355" s="22">
        <f>IF('[1]ПС Лугинец.'!$M6=0,"-",'[1]ПС Лугинец.'!$M6/1000)</f>
        <v>1.7430000000000001</v>
      </c>
      <c r="G355" s="22">
        <f>IF('[1]ПС Лугинец.'!$M7=0,"-",'[1]ПС Лугинец.'!$M7/1000)</f>
        <v>1.742</v>
      </c>
      <c r="H355" s="22">
        <f>IF('[1]ПС Лугинец.'!$M8=0,"-",'[1]ПС Лугинец.'!$M8/1000)</f>
        <v>1.7529999999999999</v>
      </c>
      <c r="I355" s="22">
        <f>IF('[1]ПС Лугинец.'!$M9=0,"-",'[1]ПС Лугинец.'!$M9/1000)</f>
        <v>1.7589999999999999</v>
      </c>
      <c r="J355" s="22">
        <f>IF('[1]ПС Лугинец.'!$M10=0,"-",'[1]ПС Лугинец.'!$M10/1000)</f>
        <v>1.766</v>
      </c>
      <c r="K355" s="22">
        <f>IF('[1]ПС Лугинец.'!$M11=0,"-",'[1]ПС Лугинец.'!$M11/1000)</f>
        <v>1.7569999999999999</v>
      </c>
      <c r="L355" s="22">
        <f>IF('[1]ПС Лугинец.'!$M12=0,"-",'[1]ПС Лугинец.'!$M12/1000)</f>
        <v>1.7689999999999999</v>
      </c>
      <c r="M355" s="22">
        <f>IF('[1]ПС Лугинец.'!$M13=0,"-",'[1]ПС Лугинец.'!$M13/1000)</f>
        <v>1.7529999999999999</v>
      </c>
      <c r="N355" s="22">
        <f>IF('[1]ПС Лугинец.'!$M14=0,"-",'[1]ПС Лугинец.'!$M14/1000)</f>
        <v>1.7709999999999999</v>
      </c>
      <c r="O355" s="22">
        <f>IF('[1]ПС Лугинец.'!$M15=0,"-",'[1]ПС Лугинец.'!$M15/1000)</f>
        <v>1.7569999999999999</v>
      </c>
      <c r="P355" s="22">
        <f>IF('[1]ПС Лугинец.'!$M16=0,"-",'[1]ПС Лугинец.'!$M16/1000)</f>
        <v>1.7390000000000001</v>
      </c>
      <c r="Q355" s="22">
        <f>IF('[1]ПС Лугинец.'!$M17=0,"-",'[1]ПС Лугинец.'!$M17/1000)</f>
        <v>1.6970000000000001</v>
      </c>
      <c r="R355" s="22">
        <f>IF('[1]ПС Лугинец.'!$M18=0,"-",'[1]ПС Лугинец.'!$M18/1000)</f>
        <v>1.696</v>
      </c>
      <c r="S355" s="22">
        <f>IF('[1]ПС Лугинец.'!$M19=0,"-",'[1]ПС Лугинец.'!$M19/1000)</f>
        <v>1.7050000000000001</v>
      </c>
      <c r="T355" s="22">
        <f>IF('[1]ПС Лугинец.'!$M20=0,"-",'[1]ПС Лугинец.'!$M20/1000)</f>
        <v>1.704</v>
      </c>
      <c r="U355" s="22">
        <f>IF('[1]ПС Лугинец.'!$M21=0,"-",'[1]ПС Лугинец.'!$M21/1000)</f>
        <v>1.7050000000000001</v>
      </c>
      <c r="V355" s="22">
        <f>IF('[1]ПС Лугинец.'!$M22=0,"-",'[1]ПС Лугинец.'!$M22/1000)</f>
        <v>1.704</v>
      </c>
      <c r="W355" s="22">
        <f>IF('[1]ПС Лугинец.'!$M23=0,"-",'[1]ПС Лугинец.'!$M23/1000)</f>
        <v>1.7070000000000001</v>
      </c>
      <c r="X355" s="22">
        <f>IF('[1]ПС Лугинец.'!$M24=0,"-",'[1]ПС Лугинец.'!$M24/1000)</f>
        <v>1.706</v>
      </c>
      <c r="Y355" s="22">
        <f>IF('[1]ПС Лугинец.'!$M25=0,"-",'[1]ПС Лугинец.'!$M25/1000)</f>
        <v>1.7070000000000001</v>
      </c>
      <c r="Z355" s="22">
        <f>IF('[1]ПС Лугинец.'!$M26=0,"-",'[1]ПС Лугинец.'!$M26/1000)</f>
        <v>1.706</v>
      </c>
      <c r="AA355" s="22">
        <f>IF('[1]ПС Лугинец.'!$M27=0,"-",'[1]ПС Лугинец.'!$M27/1000)</f>
        <v>1.706</v>
      </c>
      <c r="AB355" s="22">
        <f>IF('[1]ПС Лугинец.'!$M28=0,"-",'[1]ПС Лугинец.'!$M28/1000)</f>
        <v>1.7070000000000001</v>
      </c>
      <c r="AC355" s="23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  <c r="AN355" s="65"/>
    </row>
    <row r="356" spans="1:40" ht="12.95" customHeight="1" x14ac:dyDescent="0.2">
      <c r="A356" s="119"/>
      <c r="B356" s="130"/>
      <c r="C356" s="21" t="s">
        <v>40</v>
      </c>
      <c r="D356" s="21" t="s">
        <v>41</v>
      </c>
      <c r="E356" s="22">
        <f>IF('[1]ПС Лугинец.'!$M37=0,"-",'[1]ПС Лугинец.'!$M37/1000)</f>
        <v>-0.24299999999999999</v>
      </c>
      <c r="F356" s="22">
        <f>IF('[1]ПС Лугинец.'!$M38=0,"-",'[1]ПС Лугинец.'!$M38/1000)</f>
        <v>-0.24399999999999999</v>
      </c>
      <c r="G356" s="22">
        <f>IF('[1]ПС Лугинец.'!$M39=0,"-",'[1]ПС Лугинец.'!$M39/1000)</f>
        <v>-0.245</v>
      </c>
      <c r="H356" s="22">
        <f>IF('[1]ПС Лугинец.'!$M40=0,"-",'[1]ПС Лугинец.'!$M40/1000)</f>
        <v>-0.23799999999999999</v>
      </c>
      <c r="I356" s="22">
        <f>IF('[1]ПС Лугинец.'!$M41=0,"-",'[1]ПС Лугинец.'!$M41/1000)</f>
        <v>-0.24299999999999999</v>
      </c>
      <c r="J356" s="22">
        <f>IF('[1]ПС Лугинец.'!$M42=0,"-",'[1]ПС Лугинец.'!$M42/1000)</f>
        <v>-0.23899999999999999</v>
      </c>
      <c r="K356" s="22">
        <f>IF('[1]ПС Лугинец.'!$M43=0,"-",'[1]ПС Лугинец.'!$M43/1000)</f>
        <v>-0.249</v>
      </c>
      <c r="L356" s="22">
        <f>IF('[1]ПС Лугинец.'!$M44=0,"-",'[1]ПС Лугинец.'!$M44/1000)</f>
        <v>-0.23499999999999999</v>
      </c>
      <c r="M356" s="22">
        <f>IF('[1]ПС Лугинец.'!$M45=0,"-",'[1]ПС Лугинец.'!$M45/1000)</f>
        <v>-0.23400000000000001</v>
      </c>
      <c r="N356" s="22">
        <f>IF('[1]ПС Лугинец.'!$M46=0,"-",'[1]ПС Лугинец.'!$M46/1000)</f>
        <v>-0.222</v>
      </c>
      <c r="O356" s="22">
        <f>IF('[1]ПС Лугинец.'!$M47=0,"-",'[1]ПС Лугинец.'!$M47/1000)</f>
        <v>-0.221</v>
      </c>
      <c r="P356" s="22">
        <f>IF('[1]ПС Лугинец.'!$M48=0,"-",'[1]ПС Лугинец.'!$M48/1000)</f>
        <v>-0.24099999999999999</v>
      </c>
      <c r="Q356" s="22">
        <f>IF('[1]ПС Лугинец.'!$M49=0,"-",'[1]ПС Лугинец.'!$M49/1000)</f>
        <v>-0.27400000000000002</v>
      </c>
      <c r="R356" s="22">
        <f>IF('[1]ПС Лугинец.'!$M50=0,"-",'[1]ПС Лугинец.'!$M50/1000)</f>
        <v>-0.28100000000000003</v>
      </c>
      <c r="S356" s="22">
        <f>IF('[1]ПС Лугинец.'!$M51=0,"-",'[1]ПС Лугинец.'!$M51/1000)</f>
        <v>-0.26600000000000001</v>
      </c>
      <c r="T356" s="22">
        <f>IF('[1]ПС Лугинец.'!$M52=0,"-",'[1]ПС Лугинец.'!$M52/1000)</f>
        <v>-0.27200000000000002</v>
      </c>
      <c r="U356" s="22">
        <f>IF('[1]ПС Лугинец.'!$M53=0,"-",'[1]ПС Лугинец.'!$M53/1000)</f>
        <v>-0.26300000000000001</v>
      </c>
      <c r="V356" s="22">
        <f>IF('[1]ПС Лугинец.'!$M54=0,"-",'[1]ПС Лугинец.'!$M54/1000)</f>
        <v>-0.26600000000000001</v>
      </c>
      <c r="W356" s="22">
        <f>IF('[1]ПС Лугинец.'!$M55=0,"-",'[1]ПС Лугинец.'!$M55/1000)</f>
        <v>-0.26800000000000002</v>
      </c>
      <c r="X356" s="22">
        <f>IF('[1]ПС Лугинец.'!$M56=0,"-",'[1]ПС Лугинец.'!$M56/1000)</f>
        <v>-0.27600000000000002</v>
      </c>
      <c r="Y356" s="22">
        <f>IF('[1]ПС Лугинец.'!$M57=0,"-",'[1]ПС Лугинец.'!$M57/1000)</f>
        <v>-0.27700000000000002</v>
      </c>
      <c r="Z356" s="22">
        <f>IF('[1]ПС Лугинец.'!$M58=0,"-",'[1]ПС Лугинец.'!$M58/1000)</f>
        <v>-0.27500000000000002</v>
      </c>
      <c r="AA356" s="22">
        <f>IF('[1]ПС Лугинец.'!$M59=0,"-",'[1]ПС Лугинец.'!$M59/1000)</f>
        <v>-0.26500000000000001</v>
      </c>
      <c r="AB356" s="22">
        <f>IF('[1]ПС Лугинец.'!$M60=0,"-",'[1]ПС Лугинец.'!$M60/1000)</f>
        <v>-0.25600000000000001</v>
      </c>
      <c r="AC356" s="23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  <c r="AN356" s="65"/>
    </row>
    <row r="357" spans="1:40" ht="12.95" customHeight="1" x14ac:dyDescent="0.2">
      <c r="A357" s="119"/>
      <c r="B357" s="130"/>
      <c r="C357" s="21" t="s">
        <v>43</v>
      </c>
      <c r="D357" s="21" t="s">
        <v>44</v>
      </c>
      <c r="E357" s="24">
        <f>ROUND(1000*SQRT(E355*E355+E356*E356)/(SQRT(3)*E354),1)</f>
        <v>161.6</v>
      </c>
      <c r="F357" s="24">
        <f t="shared" ref="F357:AB357" si="169">ROUND(1000*SQRT(F355*F355+F356*F356)/(SQRT(3)*F354),1)</f>
        <v>161.30000000000001</v>
      </c>
      <c r="G357" s="24">
        <f t="shared" si="169"/>
        <v>161.19999999999999</v>
      </c>
      <c r="H357" s="24">
        <f t="shared" si="169"/>
        <v>162.1</v>
      </c>
      <c r="I357" s="24">
        <f t="shared" si="169"/>
        <v>162.69999999999999</v>
      </c>
      <c r="J357" s="24">
        <f t="shared" si="169"/>
        <v>163.30000000000001</v>
      </c>
      <c r="K357" s="24">
        <f t="shared" si="169"/>
        <v>162.6</v>
      </c>
      <c r="L357" s="24">
        <f t="shared" si="169"/>
        <v>163.5</v>
      </c>
      <c r="M357" s="24">
        <f t="shared" si="169"/>
        <v>162.1</v>
      </c>
      <c r="N357" s="24">
        <f t="shared" si="169"/>
        <v>163.6</v>
      </c>
      <c r="O357" s="24">
        <f t="shared" si="169"/>
        <v>162.30000000000001</v>
      </c>
      <c r="P357" s="24">
        <f t="shared" si="169"/>
        <v>160.9</v>
      </c>
      <c r="Q357" s="24">
        <f t="shared" si="169"/>
        <v>157.5</v>
      </c>
      <c r="R357" s="24">
        <f t="shared" si="169"/>
        <v>157.5</v>
      </c>
      <c r="S357" s="24">
        <f t="shared" si="169"/>
        <v>158.1</v>
      </c>
      <c r="T357" s="24">
        <f t="shared" si="169"/>
        <v>158.1</v>
      </c>
      <c r="U357" s="24">
        <f t="shared" si="169"/>
        <v>158.1</v>
      </c>
      <c r="V357" s="24">
        <f t="shared" si="169"/>
        <v>158.1</v>
      </c>
      <c r="W357" s="24">
        <f t="shared" si="169"/>
        <v>158.4</v>
      </c>
      <c r="X357" s="24">
        <f t="shared" si="169"/>
        <v>158.4</v>
      </c>
      <c r="Y357" s="24">
        <f t="shared" si="169"/>
        <v>158.5</v>
      </c>
      <c r="Z357" s="24">
        <f t="shared" si="169"/>
        <v>158.4</v>
      </c>
      <c r="AA357" s="24">
        <f t="shared" si="169"/>
        <v>158.19999999999999</v>
      </c>
      <c r="AB357" s="24">
        <f t="shared" si="169"/>
        <v>158.19999999999999</v>
      </c>
      <c r="AC357" s="23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</row>
    <row r="358" spans="1:40" s="31" customFormat="1" ht="12.95" customHeight="1" x14ac:dyDescent="0.2">
      <c r="A358" s="119"/>
      <c r="B358" s="130"/>
      <c r="C358" s="25" t="s">
        <v>46</v>
      </c>
      <c r="D358" s="25"/>
      <c r="E358" s="26">
        <f>E356/E355</f>
        <v>-0.13917525773195877</v>
      </c>
      <c r="F358" s="26">
        <f t="shared" ref="F358:AB358" si="170">F356/F355</f>
        <v>-0.13998852553069419</v>
      </c>
      <c r="G358" s="26">
        <f t="shared" si="170"/>
        <v>-0.14064293915040182</v>
      </c>
      <c r="H358" s="26">
        <f t="shared" si="170"/>
        <v>-0.13576725613234455</v>
      </c>
      <c r="I358" s="26">
        <f t="shared" si="170"/>
        <v>-0.1381466742467311</v>
      </c>
      <c r="J358" s="26">
        <f t="shared" si="170"/>
        <v>-0.13533408833522084</v>
      </c>
      <c r="K358" s="26">
        <f t="shared" si="170"/>
        <v>-0.14171883892999432</v>
      </c>
      <c r="L358" s="26">
        <f t="shared" si="170"/>
        <v>-0.13284341435839458</v>
      </c>
      <c r="M358" s="26">
        <f t="shared" si="170"/>
        <v>-0.13348545350827154</v>
      </c>
      <c r="N358" s="26">
        <f t="shared" si="170"/>
        <v>-0.12535290796160362</v>
      </c>
      <c r="O358" s="26">
        <f t="shared" si="170"/>
        <v>-0.12578258394991462</v>
      </c>
      <c r="P358" s="26">
        <f t="shared" si="170"/>
        <v>-0.13858539390454283</v>
      </c>
      <c r="Q358" s="26">
        <f t="shared" si="170"/>
        <v>-0.1614614024749558</v>
      </c>
      <c r="R358" s="26">
        <f t="shared" si="170"/>
        <v>-0.16568396226415097</v>
      </c>
      <c r="S358" s="26">
        <f t="shared" si="170"/>
        <v>-0.15601173020527859</v>
      </c>
      <c r="T358" s="26">
        <f t="shared" si="170"/>
        <v>-0.15962441314553993</v>
      </c>
      <c r="U358" s="26">
        <f t="shared" si="170"/>
        <v>-0.15425219941348975</v>
      </c>
      <c r="V358" s="26">
        <f t="shared" si="170"/>
        <v>-0.15610328638497653</v>
      </c>
      <c r="W358" s="26">
        <f t="shared" si="170"/>
        <v>-0.15700058582308143</v>
      </c>
      <c r="X358" s="26">
        <f t="shared" si="170"/>
        <v>-0.16178194607268465</v>
      </c>
      <c r="Y358" s="26">
        <f t="shared" si="170"/>
        <v>-0.1622729935559461</v>
      </c>
      <c r="Z358" s="26">
        <f t="shared" si="170"/>
        <v>-0.16119577960140682</v>
      </c>
      <c r="AA358" s="26">
        <f t="shared" si="170"/>
        <v>-0.15533411488862839</v>
      </c>
      <c r="AB358" s="26">
        <f t="shared" si="170"/>
        <v>-0.14997070884592853</v>
      </c>
      <c r="AC358" s="28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  <c r="AN358" s="66"/>
    </row>
    <row r="359" spans="1:40" s="31" customFormat="1" ht="12.95" customHeight="1" thickBot="1" x14ac:dyDescent="0.25">
      <c r="A359" s="120"/>
      <c r="B359" s="134"/>
      <c r="C359" s="34" t="s">
        <v>47</v>
      </c>
      <c r="D359" s="34"/>
      <c r="E359" s="26">
        <f>E355/(SQRT(E355*E355+E356*E356))</f>
        <v>0.9904535858622685</v>
      </c>
      <c r="F359" s="26">
        <f t="shared" ref="F359:AB359" si="171">F355/(SQRT(F355*F355+F356*F356))</f>
        <v>0.99034330694208228</v>
      </c>
      <c r="G359" s="26">
        <f t="shared" si="171"/>
        <v>0.99025412902069676</v>
      </c>
      <c r="H359" s="26">
        <f t="shared" si="171"/>
        <v>0.99090911232174528</v>
      </c>
      <c r="I359" s="26">
        <f t="shared" si="171"/>
        <v>0.99059219354793371</v>
      </c>
      <c r="J359" s="26">
        <f t="shared" si="171"/>
        <v>0.99096624661566024</v>
      </c>
      <c r="K359" s="26">
        <f t="shared" si="171"/>
        <v>0.99010666342903542</v>
      </c>
      <c r="L359" s="26">
        <f t="shared" si="171"/>
        <v>0.99129140842419394</v>
      </c>
      <c r="M359" s="26">
        <f t="shared" si="171"/>
        <v>0.99120813641209526</v>
      </c>
      <c r="N359" s="26">
        <f t="shared" si="171"/>
        <v>0.99223471927194895</v>
      </c>
      <c r="O359" s="26">
        <f t="shared" si="171"/>
        <v>0.99218201718187404</v>
      </c>
      <c r="P359" s="26">
        <f t="shared" si="171"/>
        <v>0.99053319212459279</v>
      </c>
      <c r="Q359" s="26">
        <f t="shared" si="171"/>
        <v>0.98721455694148852</v>
      </c>
      <c r="R359" s="26">
        <f t="shared" si="171"/>
        <v>0.98655068702385729</v>
      </c>
      <c r="S359" s="26">
        <f t="shared" si="171"/>
        <v>0.98804791504678113</v>
      </c>
      <c r="T359" s="26">
        <f t="shared" si="171"/>
        <v>0.987498427072799</v>
      </c>
      <c r="U359" s="26">
        <f t="shared" si="171"/>
        <v>0.98831130900999797</v>
      </c>
      <c r="V359" s="26">
        <f t="shared" si="171"/>
        <v>0.9880341335222349</v>
      </c>
      <c r="W359" s="26">
        <f t="shared" si="171"/>
        <v>0.98789867000069465</v>
      </c>
      <c r="X359" s="26">
        <f t="shared" si="171"/>
        <v>0.98716471574376674</v>
      </c>
      <c r="Y359" s="26">
        <f t="shared" si="171"/>
        <v>0.98708818595644332</v>
      </c>
      <c r="Z359" s="26">
        <f t="shared" si="171"/>
        <v>0.98725578934687697</v>
      </c>
      <c r="AA359" s="26">
        <f t="shared" si="171"/>
        <v>0.98814967980445878</v>
      </c>
      <c r="AB359" s="26">
        <f t="shared" si="171"/>
        <v>0.98894060193120503</v>
      </c>
      <c r="AC359" s="42"/>
      <c r="AD359" s="65"/>
      <c r="AE359" s="65"/>
      <c r="AF359" s="66"/>
      <c r="AG359" s="66"/>
      <c r="AH359" s="66"/>
      <c r="AI359" s="66"/>
      <c r="AJ359" s="66"/>
      <c r="AK359" s="66"/>
      <c r="AL359" s="66"/>
      <c r="AM359" s="66"/>
      <c r="AN359" s="66"/>
    </row>
    <row r="360" spans="1:40" ht="12.95" customHeight="1" thickBot="1" x14ac:dyDescent="0.25">
      <c r="A360" s="13" t="s">
        <v>165</v>
      </c>
      <c r="B360" s="14"/>
      <c r="C360" s="14"/>
      <c r="D360" s="14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16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</row>
    <row r="361" spans="1:40" ht="12.95" customHeight="1" x14ac:dyDescent="0.2">
      <c r="A361" s="127" t="s">
        <v>80</v>
      </c>
      <c r="B361" s="121" t="s">
        <v>137</v>
      </c>
      <c r="C361" s="18" t="s">
        <v>34</v>
      </c>
      <c r="D361" s="18" t="s">
        <v>35</v>
      </c>
      <c r="E361" s="22">
        <v>36.5</v>
      </c>
      <c r="F361" s="22">
        <v>36.5</v>
      </c>
      <c r="G361" s="22">
        <v>36.5</v>
      </c>
      <c r="H361" s="22">
        <v>36.5</v>
      </c>
      <c r="I361" s="22">
        <v>36.5</v>
      </c>
      <c r="J361" s="22">
        <v>36.5</v>
      </c>
      <c r="K361" s="22">
        <v>36.5</v>
      </c>
      <c r="L361" s="22">
        <v>36.5</v>
      </c>
      <c r="M361" s="22">
        <v>36.5</v>
      </c>
      <c r="N361" s="22">
        <v>36.5</v>
      </c>
      <c r="O361" s="22">
        <v>36.5</v>
      </c>
      <c r="P361" s="22">
        <v>36.5</v>
      </c>
      <c r="Q361" s="22">
        <v>36.5</v>
      </c>
      <c r="R361" s="22">
        <v>36.5</v>
      </c>
      <c r="S361" s="22">
        <v>36.5</v>
      </c>
      <c r="T361" s="22">
        <v>36.5</v>
      </c>
      <c r="U361" s="22">
        <v>36.5</v>
      </c>
      <c r="V361" s="22">
        <v>36.5</v>
      </c>
      <c r="W361" s="22">
        <v>36.5</v>
      </c>
      <c r="X361" s="22">
        <v>36.5</v>
      </c>
      <c r="Y361" s="22">
        <v>36.5</v>
      </c>
      <c r="Z361" s="22">
        <v>36.5</v>
      </c>
      <c r="AA361" s="22">
        <v>36.5</v>
      </c>
      <c r="AB361" s="22">
        <v>36.5</v>
      </c>
      <c r="AC361" s="32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  <c r="AN361" s="65"/>
    </row>
    <row r="362" spans="1:40" ht="12.95" customHeight="1" x14ac:dyDescent="0.2">
      <c r="A362" s="119"/>
      <c r="B362" s="130"/>
      <c r="C362" s="21" t="s">
        <v>37</v>
      </c>
      <c r="D362" s="21" t="s">
        <v>38</v>
      </c>
      <c r="E362" s="22" t="str">
        <f>IF('[1]ПС Остан.'!$E5=0,"-",'[1]ПС Остан.'!$E5/1000)</f>
        <v>-</v>
      </c>
      <c r="F362" s="22" t="str">
        <f>IF('[1]ПС Остан.'!$E6=0,"-",'[1]ПС Остан.'!$E6/1000)</f>
        <v>-</v>
      </c>
      <c r="G362" s="22" t="str">
        <f>IF('[1]ПС Остан.'!$E7=0,"-",'[1]ПС Остан.'!$E7/1000)</f>
        <v>-</v>
      </c>
      <c r="H362" s="22" t="str">
        <f>IF('[1]ПС Остан.'!$E8=0,"-",'[1]ПС Остан.'!$E8/1000)</f>
        <v>-</v>
      </c>
      <c r="I362" s="22" t="str">
        <f>IF('[1]ПС Остан.'!$E9=0,"-",'[1]ПС Остан.'!$E9/1000)</f>
        <v>-</v>
      </c>
      <c r="J362" s="22" t="str">
        <f>IF('[1]ПС Остан.'!$E10=0,"-",'[1]ПС Остан.'!$E10/1000)</f>
        <v>-</v>
      </c>
      <c r="K362" s="22" t="str">
        <f>IF('[1]ПС Остан.'!$E11=0,"-",'[1]ПС Остан.'!$E11/1000)</f>
        <v>-</v>
      </c>
      <c r="L362" s="22" t="str">
        <f>IF('[1]ПС Остан.'!$E12=0,"-",'[1]ПС Остан.'!$E12/1000)</f>
        <v>-</v>
      </c>
      <c r="M362" s="22" t="str">
        <f>IF('[1]ПС Остан.'!$E13=0,"-",'[1]ПС Остан.'!$E13/1000)</f>
        <v>-</v>
      </c>
      <c r="N362" s="22" t="str">
        <f>IF('[1]ПС Остан.'!$E14=0,"-",'[1]ПС Остан.'!$E14/1000)</f>
        <v>-</v>
      </c>
      <c r="O362" s="22" t="str">
        <f>IF('[1]ПС Остан.'!$E15=0,"-",'[1]ПС Остан.'!$E15/1000)</f>
        <v>-</v>
      </c>
      <c r="P362" s="22" t="str">
        <f>IF('[1]ПС Остан.'!$E16=0,"-",'[1]ПС Остан.'!$E16/1000)</f>
        <v>-</v>
      </c>
      <c r="Q362" s="22" t="str">
        <f>IF('[1]ПС Остан.'!$E17=0,"-",'[1]ПС Остан.'!$E17/1000)</f>
        <v>-</v>
      </c>
      <c r="R362" s="22" t="str">
        <f>IF('[1]ПС Остан.'!$E18=0,"-",'[1]ПС Остан.'!$E18/1000)</f>
        <v>-</v>
      </c>
      <c r="S362" s="22" t="str">
        <f>IF('[1]ПС Остан.'!$E19=0,"-",'[1]ПС Остан.'!$E19/1000)</f>
        <v>-</v>
      </c>
      <c r="T362" s="22" t="str">
        <f>IF('[1]ПС Остан.'!$E20=0,"-",'[1]ПС Остан.'!$E20/1000)</f>
        <v>-</v>
      </c>
      <c r="U362" s="22" t="str">
        <f>IF('[1]ПС Остан.'!$E21=0,"-",'[1]ПС Остан.'!$E21/1000)</f>
        <v>-</v>
      </c>
      <c r="V362" s="22" t="str">
        <f>IF('[1]ПС Остан.'!$E22=0,"-",'[1]ПС Остан.'!$E22/1000)</f>
        <v>-</v>
      </c>
      <c r="W362" s="22" t="str">
        <f>IF('[1]ПС Остан.'!$E23=0,"-",'[1]ПС Остан.'!$E23/1000)</f>
        <v>-</v>
      </c>
      <c r="X362" s="22" t="str">
        <f>IF('[1]ПС Остан.'!$E24=0,"-",'[1]ПС Остан.'!$E24/1000)</f>
        <v>-</v>
      </c>
      <c r="Y362" s="22" t="str">
        <f>IF('[1]ПС Остан.'!$E25=0,"-",'[1]ПС Остан.'!$E25/1000)</f>
        <v>-</v>
      </c>
      <c r="Z362" s="22" t="str">
        <f>IF('[1]ПС Остан.'!$E26=0,"-",'[1]ПС Остан.'!$E26/1000)</f>
        <v>-</v>
      </c>
      <c r="AA362" s="22" t="str">
        <f>IF('[1]ПС Остан.'!$E27=0,"-",'[1]ПС Остан.'!$E27/1000)</f>
        <v>-</v>
      </c>
      <c r="AB362" s="22" t="str">
        <f>IF('[1]ПС Остан.'!$E28=0,"-",'[1]ПС Остан.'!$E28/1000)</f>
        <v>-</v>
      </c>
      <c r="AC362" s="23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  <c r="AN362" s="65"/>
    </row>
    <row r="363" spans="1:40" ht="12.95" customHeight="1" x14ac:dyDescent="0.2">
      <c r="A363" s="119"/>
      <c r="B363" s="130"/>
      <c r="C363" s="21" t="s">
        <v>40</v>
      </c>
      <c r="D363" s="21" t="s">
        <v>41</v>
      </c>
      <c r="E363" s="22">
        <f>IF('[1]ПС Остан.'!$E37=0,"-",'[1]ПС Остан.'!$E37/1000)</f>
        <v>0.7</v>
      </c>
      <c r="F363" s="22">
        <f>IF('[1]ПС Остан.'!$E38=0,"-",'[1]ПС Остан.'!$E38/1000)</f>
        <v>0.70499999999999996</v>
      </c>
      <c r="G363" s="22">
        <f>IF('[1]ПС Остан.'!$E39=0,"-",'[1]ПС Остан.'!$E39/1000)</f>
        <v>0.70199999999999996</v>
      </c>
      <c r="H363" s="22">
        <f>IF('[1]ПС Остан.'!$E40=0,"-",'[1]ПС Остан.'!$E40/1000)</f>
        <v>0.68600000000000005</v>
      </c>
      <c r="I363" s="22">
        <f>IF('[1]ПС Остан.'!$E41=0,"-",'[1]ПС Остан.'!$E41/1000)</f>
        <v>0.68600000000000005</v>
      </c>
      <c r="J363" s="22">
        <f>IF('[1]ПС Остан.'!$E42=0,"-",'[1]ПС Остан.'!$E42/1000)</f>
        <v>0.68300000000000005</v>
      </c>
      <c r="K363" s="22">
        <f>IF('[1]ПС Остан.'!$E43=0,"-",'[1]ПС Остан.'!$E43/1000)</f>
        <v>0.67500000000000004</v>
      </c>
      <c r="L363" s="22">
        <f>IF('[1]ПС Остан.'!$E44=0,"-",'[1]ПС Остан.'!$E44/1000)</f>
        <v>0.68200000000000005</v>
      </c>
      <c r="M363" s="22">
        <f>IF('[1]ПС Остан.'!$E45=0,"-",'[1]ПС Остан.'!$E45/1000)</f>
        <v>0.69299999999999995</v>
      </c>
      <c r="N363" s="22">
        <f>IF('[1]ПС Остан.'!$E46=0,"-",'[1]ПС Остан.'!$E46/1000)</f>
        <v>0.69799999999999995</v>
      </c>
      <c r="O363" s="22">
        <f>IF('[1]ПС Остан.'!$E47=0,"-",'[1]ПС Остан.'!$E47/1000)</f>
        <v>0.68100000000000005</v>
      </c>
      <c r="P363" s="22">
        <f>IF('[1]ПС Остан.'!$E48=0,"-",'[1]ПС Остан.'!$E48/1000)</f>
        <v>0.67500000000000004</v>
      </c>
      <c r="Q363" s="22">
        <f>IF('[1]ПС Остан.'!$E49=0,"-",'[1]ПС Остан.'!$E49/1000)</f>
        <v>0.68300000000000005</v>
      </c>
      <c r="R363" s="22">
        <f>IF('[1]ПС Остан.'!$E50=0,"-",'[1]ПС Остан.'!$E50/1000)</f>
        <v>0.67800000000000005</v>
      </c>
      <c r="S363" s="22">
        <f>IF('[1]ПС Остан.'!$E51=0,"-",'[1]ПС Остан.'!$E51/1000)</f>
        <v>0.68799999999999994</v>
      </c>
      <c r="T363" s="22">
        <f>IF('[1]ПС Остан.'!$E52=0,"-",'[1]ПС Остан.'!$E52/1000)</f>
        <v>0.69299999999999995</v>
      </c>
      <c r="U363" s="22">
        <f>IF('[1]ПС Остан.'!$E53=0,"-",'[1]ПС Остан.'!$E53/1000)</f>
        <v>0.70399999999999996</v>
      </c>
      <c r="V363" s="22">
        <f>IF('[1]ПС Остан.'!$E54=0,"-",'[1]ПС Остан.'!$E54/1000)</f>
        <v>0.68500000000000005</v>
      </c>
      <c r="W363" s="22">
        <f>IF('[1]ПС Остан.'!$E55=0,"-",'[1]ПС Остан.'!$E55/1000)</f>
        <v>0.68899999999999995</v>
      </c>
      <c r="X363" s="22">
        <f>IF('[1]ПС Остан.'!$E56=0,"-",'[1]ПС Остан.'!$E56/1000)</f>
        <v>0.67700000000000005</v>
      </c>
      <c r="Y363" s="22">
        <f>IF('[1]ПС Остан.'!$E57=0,"-",'[1]ПС Остан.'!$E57/1000)</f>
        <v>0.68</v>
      </c>
      <c r="Z363" s="22">
        <f>IF('[1]ПС Остан.'!$E58=0,"-",'[1]ПС Остан.'!$E58/1000)</f>
        <v>0.68400000000000005</v>
      </c>
      <c r="AA363" s="22">
        <f>IF('[1]ПС Остан.'!$E59=0,"-",'[1]ПС Остан.'!$E59/1000)</f>
        <v>0.69299999999999995</v>
      </c>
      <c r="AB363" s="22">
        <f>IF('[1]ПС Остан.'!$E60=0,"-",'[1]ПС Остан.'!$E60/1000)</f>
        <v>0.69799999999999995</v>
      </c>
      <c r="AC363" s="23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  <c r="AN363" s="65"/>
    </row>
    <row r="364" spans="1:40" ht="12.95" customHeight="1" x14ac:dyDescent="0.2">
      <c r="A364" s="119"/>
      <c r="B364" s="130"/>
      <c r="C364" s="21" t="s">
        <v>43</v>
      </c>
      <c r="D364" s="21" t="s">
        <v>44</v>
      </c>
      <c r="E364" s="24" t="str">
        <f>IFERROR(ROUND(1000*SQRT(E362*E362+E363*E363)/(SQRT(3)*E361),1),"-")</f>
        <v>-</v>
      </c>
      <c r="F364" s="24" t="str">
        <f t="shared" ref="F364:AB364" si="172">IFERROR(ROUND(1000*SQRT(F362*F362+F363*F363)/(SQRT(3)*F361),1),"-")</f>
        <v>-</v>
      </c>
      <c r="G364" s="24" t="str">
        <f t="shared" si="172"/>
        <v>-</v>
      </c>
      <c r="H364" s="24" t="str">
        <f t="shared" si="172"/>
        <v>-</v>
      </c>
      <c r="I364" s="24" t="str">
        <f t="shared" si="172"/>
        <v>-</v>
      </c>
      <c r="J364" s="24" t="str">
        <f t="shared" si="172"/>
        <v>-</v>
      </c>
      <c r="K364" s="24" t="str">
        <f t="shared" si="172"/>
        <v>-</v>
      </c>
      <c r="L364" s="24" t="str">
        <f t="shared" si="172"/>
        <v>-</v>
      </c>
      <c r="M364" s="24" t="str">
        <f t="shared" si="172"/>
        <v>-</v>
      </c>
      <c r="N364" s="24" t="str">
        <f t="shared" si="172"/>
        <v>-</v>
      </c>
      <c r="O364" s="24" t="str">
        <f t="shared" si="172"/>
        <v>-</v>
      </c>
      <c r="P364" s="24" t="str">
        <f t="shared" si="172"/>
        <v>-</v>
      </c>
      <c r="Q364" s="24" t="str">
        <f t="shared" si="172"/>
        <v>-</v>
      </c>
      <c r="R364" s="24" t="str">
        <f t="shared" si="172"/>
        <v>-</v>
      </c>
      <c r="S364" s="24" t="str">
        <f t="shared" si="172"/>
        <v>-</v>
      </c>
      <c r="T364" s="24" t="str">
        <f t="shared" si="172"/>
        <v>-</v>
      </c>
      <c r="U364" s="24" t="str">
        <f t="shared" si="172"/>
        <v>-</v>
      </c>
      <c r="V364" s="24" t="str">
        <f t="shared" si="172"/>
        <v>-</v>
      </c>
      <c r="W364" s="24" t="str">
        <f t="shared" si="172"/>
        <v>-</v>
      </c>
      <c r="X364" s="24" t="str">
        <f t="shared" si="172"/>
        <v>-</v>
      </c>
      <c r="Y364" s="24" t="str">
        <f t="shared" si="172"/>
        <v>-</v>
      </c>
      <c r="Z364" s="24" t="str">
        <f t="shared" si="172"/>
        <v>-</v>
      </c>
      <c r="AA364" s="24" t="str">
        <f t="shared" si="172"/>
        <v>-</v>
      </c>
      <c r="AB364" s="24" t="str">
        <f t="shared" si="172"/>
        <v>-</v>
      </c>
      <c r="AC364" s="23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</row>
    <row r="365" spans="1:40" s="31" customFormat="1" ht="12.95" customHeight="1" x14ac:dyDescent="0.2">
      <c r="A365" s="119"/>
      <c r="B365" s="130"/>
      <c r="C365" s="25" t="s">
        <v>46</v>
      </c>
      <c r="D365" s="25"/>
      <c r="E365" s="26" t="str">
        <f>IFERROR(E363/E362,"-")</f>
        <v>-</v>
      </c>
      <c r="F365" s="26" t="str">
        <f t="shared" ref="F365:AB365" si="173">IFERROR(F363/F362,"-")</f>
        <v>-</v>
      </c>
      <c r="G365" s="26" t="str">
        <f t="shared" si="173"/>
        <v>-</v>
      </c>
      <c r="H365" s="26" t="str">
        <f t="shared" si="173"/>
        <v>-</v>
      </c>
      <c r="I365" s="26" t="str">
        <f t="shared" si="173"/>
        <v>-</v>
      </c>
      <c r="J365" s="26" t="str">
        <f t="shared" si="173"/>
        <v>-</v>
      </c>
      <c r="K365" s="26" t="str">
        <f t="shared" si="173"/>
        <v>-</v>
      </c>
      <c r="L365" s="26" t="str">
        <f t="shared" si="173"/>
        <v>-</v>
      </c>
      <c r="M365" s="26" t="str">
        <f t="shared" si="173"/>
        <v>-</v>
      </c>
      <c r="N365" s="26" t="str">
        <f t="shared" si="173"/>
        <v>-</v>
      </c>
      <c r="O365" s="26" t="str">
        <f t="shared" si="173"/>
        <v>-</v>
      </c>
      <c r="P365" s="26" t="str">
        <f t="shared" si="173"/>
        <v>-</v>
      </c>
      <c r="Q365" s="26" t="str">
        <f t="shared" si="173"/>
        <v>-</v>
      </c>
      <c r="R365" s="26" t="str">
        <f t="shared" si="173"/>
        <v>-</v>
      </c>
      <c r="S365" s="26" t="str">
        <f t="shared" si="173"/>
        <v>-</v>
      </c>
      <c r="T365" s="26" t="str">
        <f t="shared" si="173"/>
        <v>-</v>
      </c>
      <c r="U365" s="26" t="str">
        <f t="shared" si="173"/>
        <v>-</v>
      </c>
      <c r="V365" s="26" t="str">
        <f t="shared" si="173"/>
        <v>-</v>
      </c>
      <c r="W365" s="26" t="str">
        <f t="shared" si="173"/>
        <v>-</v>
      </c>
      <c r="X365" s="26" t="str">
        <f t="shared" si="173"/>
        <v>-</v>
      </c>
      <c r="Y365" s="26" t="str">
        <f t="shared" si="173"/>
        <v>-</v>
      </c>
      <c r="Z365" s="26" t="str">
        <f t="shared" si="173"/>
        <v>-</v>
      </c>
      <c r="AA365" s="26" t="str">
        <f t="shared" si="173"/>
        <v>-</v>
      </c>
      <c r="AB365" s="26" t="str">
        <f t="shared" si="173"/>
        <v>-</v>
      </c>
      <c r="AC365" s="28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</row>
    <row r="366" spans="1:40" s="31" customFormat="1" ht="12.95" customHeight="1" x14ac:dyDescent="0.2">
      <c r="A366" s="120"/>
      <c r="B366" s="131"/>
      <c r="C366" s="25" t="s">
        <v>47</v>
      </c>
      <c r="D366" s="25"/>
      <c r="E366" s="26" t="str">
        <f>IFERROR(E362/(SQRT(E362*E362+E363*E363)),"-")</f>
        <v>-</v>
      </c>
      <c r="F366" s="26" t="str">
        <f t="shared" ref="F366:AB366" si="174">IFERROR(F362/(SQRT(F362*F362+F363*F363)),"-")</f>
        <v>-</v>
      </c>
      <c r="G366" s="26" t="str">
        <f t="shared" si="174"/>
        <v>-</v>
      </c>
      <c r="H366" s="26" t="str">
        <f t="shared" si="174"/>
        <v>-</v>
      </c>
      <c r="I366" s="26" t="str">
        <f t="shared" si="174"/>
        <v>-</v>
      </c>
      <c r="J366" s="26" t="str">
        <f t="shared" si="174"/>
        <v>-</v>
      </c>
      <c r="K366" s="26" t="str">
        <f t="shared" si="174"/>
        <v>-</v>
      </c>
      <c r="L366" s="26" t="str">
        <f t="shared" si="174"/>
        <v>-</v>
      </c>
      <c r="M366" s="26" t="str">
        <f t="shared" si="174"/>
        <v>-</v>
      </c>
      <c r="N366" s="26" t="str">
        <f t="shared" si="174"/>
        <v>-</v>
      </c>
      <c r="O366" s="26" t="str">
        <f t="shared" si="174"/>
        <v>-</v>
      </c>
      <c r="P366" s="26" t="str">
        <f t="shared" si="174"/>
        <v>-</v>
      </c>
      <c r="Q366" s="26" t="str">
        <f t="shared" si="174"/>
        <v>-</v>
      </c>
      <c r="R366" s="26" t="str">
        <f t="shared" si="174"/>
        <v>-</v>
      </c>
      <c r="S366" s="26" t="str">
        <f t="shared" si="174"/>
        <v>-</v>
      </c>
      <c r="T366" s="26" t="str">
        <f t="shared" si="174"/>
        <v>-</v>
      </c>
      <c r="U366" s="26" t="str">
        <f t="shared" si="174"/>
        <v>-</v>
      </c>
      <c r="V366" s="26" t="str">
        <f t="shared" si="174"/>
        <v>-</v>
      </c>
      <c r="W366" s="26" t="str">
        <f t="shared" si="174"/>
        <v>-</v>
      </c>
      <c r="X366" s="26" t="str">
        <f t="shared" si="174"/>
        <v>-</v>
      </c>
      <c r="Y366" s="26" t="str">
        <f t="shared" si="174"/>
        <v>-</v>
      </c>
      <c r="Z366" s="26" t="str">
        <f t="shared" si="174"/>
        <v>-</v>
      </c>
      <c r="AA366" s="26" t="str">
        <f t="shared" si="174"/>
        <v>-</v>
      </c>
      <c r="AB366" s="26" t="str">
        <f t="shared" si="174"/>
        <v>-</v>
      </c>
      <c r="AC366" s="28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</row>
    <row r="367" spans="1:40" ht="12.95" customHeight="1" x14ac:dyDescent="0.2">
      <c r="A367" s="127" t="s">
        <v>88</v>
      </c>
      <c r="B367" s="121" t="s">
        <v>81</v>
      </c>
      <c r="C367" s="29" t="s">
        <v>34</v>
      </c>
      <c r="D367" s="29" t="s">
        <v>35</v>
      </c>
      <c r="E367" s="19">
        <v>37</v>
      </c>
      <c r="F367" s="19">
        <v>37</v>
      </c>
      <c r="G367" s="19">
        <v>37</v>
      </c>
      <c r="H367" s="19">
        <v>37</v>
      </c>
      <c r="I367" s="19">
        <v>37</v>
      </c>
      <c r="J367" s="19">
        <v>37</v>
      </c>
      <c r="K367" s="19">
        <v>37</v>
      </c>
      <c r="L367" s="19">
        <v>37</v>
      </c>
      <c r="M367" s="19">
        <v>37</v>
      </c>
      <c r="N367" s="19">
        <v>37</v>
      </c>
      <c r="O367" s="19">
        <v>37</v>
      </c>
      <c r="P367" s="19">
        <v>37</v>
      </c>
      <c r="Q367" s="19">
        <v>37</v>
      </c>
      <c r="R367" s="19">
        <v>37</v>
      </c>
      <c r="S367" s="19">
        <v>37</v>
      </c>
      <c r="T367" s="19">
        <v>37</v>
      </c>
      <c r="U367" s="19">
        <v>37</v>
      </c>
      <c r="V367" s="19">
        <v>37</v>
      </c>
      <c r="W367" s="19">
        <v>37</v>
      </c>
      <c r="X367" s="19">
        <v>37</v>
      </c>
      <c r="Y367" s="19">
        <v>37</v>
      </c>
      <c r="Z367" s="19">
        <v>37</v>
      </c>
      <c r="AA367" s="19">
        <v>37</v>
      </c>
      <c r="AB367" s="19">
        <v>37</v>
      </c>
      <c r="AC367" s="32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  <c r="AN367" s="65"/>
    </row>
    <row r="368" spans="1:40" ht="12.95" customHeight="1" x14ac:dyDescent="0.2">
      <c r="A368" s="119"/>
      <c r="B368" s="130"/>
      <c r="C368" s="21" t="s">
        <v>37</v>
      </c>
      <c r="D368" s="21" t="s">
        <v>38</v>
      </c>
      <c r="E368" s="22">
        <f>IF('[1]ПС Остан.'!$F5=0,"-",'[1]ПС Остан.'!$F5/1000)</f>
        <v>0.33800000000000002</v>
      </c>
      <c r="F368" s="22">
        <f>IF('[1]ПС Остан.'!$F6=0,"-",'[1]ПС Остан.'!$F6/1000)</f>
        <v>0.33600000000000002</v>
      </c>
      <c r="G368" s="22">
        <f>IF('[1]ПС Остан.'!$F7=0,"-",'[1]ПС Остан.'!$F7/1000)</f>
        <v>0.33600000000000002</v>
      </c>
      <c r="H368" s="22">
        <f>IF('[1]ПС Остан.'!$F8=0,"-",'[1]ПС Остан.'!$F8/1000)</f>
        <v>0.33</v>
      </c>
      <c r="I368" s="22">
        <f>IF('[1]ПС Остан.'!$F9=0,"-",'[1]ПС Остан.'!$F9/1000)</f>
        <v>0.33200000000000002</v>
      </c>
      <c r="J368" s="22">
        <f>IF('[1]ПС Остан.'!$F10=0,"-",'[1]ПС Остан.'!$F10/1000)</f>
        <v>0.316</v>
      </c>
      <c r="K368" s="22">
        <f>IF('[1]ПС Остан.'!$F11=0,"-",'[1]ПС Остан.'!$F11/1000)</f>
        <v>0.3</v>
      </c>
      <c r="L368" s="22">
        <f>IF('[1]ПС Остан.'!$F12=0,"-",'[1]ПС Остан.'!$F12/1000)</f>
        <v>0.33100000000000002</v>
      </c>
      <c r="M368" s="22">
        <f>IF('[1]ПС Остан.'!$F13=0,"-",'[1]ПС Остан.'!$F13/1000)</f>
        <v>0.34100000000000003</v>
      </c>
      <c r="N368" s="22">
        <f>IF('[1]ПС Остан.'!$F14=0,"-",'[1]ПС Остан.'!$F14/1000)</f>
        <v>0.32700000000000001</v>
      </c>
      <c r="O368" s="22">
        <f>IF('[1]ПС Остан.'!$F15=0,"-",'[1]ПС Остан.'!$F15/1000)</f>
        <v>0.315</v>
      </c>
      <c r="P368" s="22">
        <f>IF('[1]ПС Остан.'!$F16=0,"-",'[1]ПС Остан.'!$F16/1000)</f>
        <v>0.32500000000000001</v>
      </c>
      <c r="Q368" s="22">
        <f>IF('[1]ПС Остан.'!$F17=0,"-",'[1]ПС Остан.'!$F17/1000)</f>
        <v>0.32</v>
      </c>
      <c r="R368" s="22">
        <f>IF('[1]ПС Остан.'!$F18=0,"-",'[1]ПС Остан.'!$F18/1000)</f>
        <v>0.32800000000000001</v>
      </c>
      <c r="S368" s="22">
        <f>IF('[1]ПС Остан.'!$F19=0,"-",'[1]ПС Остан.'!$F19/1000)</f>
        <v>0.33100000000000002</v>
      </c>
      <c r="T368" s="22">
        <f>IF('[1]ПС Остан.'!$F20=0,"-",'[1]ПС Остан.'!$F20/1000)</f>
        <v>0.32300000000000001</v>
      </c>
      <c r="U368" s="22">
        <f>IF('[1]ПС Остан.'!$F21=0,"-",'[1]ПС Остан.'!$F21/1000)</f>
        <v>0.34</v>
      </c>
      <c r="V368" s="22">
        <f>IF('[1]ПС Остан.'!$F22=0,"-",'[1]ПС Остан.'!$F22/1000)</f>
        <v>0.33200000000000002</v>
      </c>
      <c r="W368" s="22">
        <f>IF('[1]ПС Остан.'!$F23=0,"-",'[1]ПС Остан.'!$F23/1000)</f>
        <v>0.32300000000000001</v>
      </c>
      <c r="X368" s="22">
        <f>IF('[1]ПС Остан.'!$F24=0,"-",'[1]ПС Остан.'!$F24/1000)</f>
        <v>0.33600000000000002</v>
      </c>
      <c r="Y368" s="22">
        <f>IF('[1]ПС Остан.'!$F25=0,"-",'[1]ПС Остан.'!$F25/1000)</f>
        <v>0.29299999999999998</v>
      </c>
      <c r="Z368" s="22">
        <f>IF('[1]ПС Остан.'!$F26=0,"-",'[1]ПС Остан.'!$F26/1000)</f>
        <v>0.30399999999999999</v>
      </c>
      <c r="AA368" s="22">
        <f>IF('[1]ПС Остан.'!$F27=0,"-",'[1]ПС Остан.'!$F27/1000)</f>
        <v>0.31900000000000001</v>
      </c>
      <c r="AB368" s="22">
        <f>IF('[1]ПС Остан.'!$F28=0,"-",'[1]ПС Остан.'!$F28/1000)</f>
        <v>0.32900000000000001</v>
      </c>
      <c r="AC368" s="23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</row>
    <row r="369" spans="1:40" ht="12.95" customHeight="1" x14ac:dyDescent="0.2">
      <c r="A369" s="119"/>
      <c r="B369" s="130"/>
      <c r="C369" s="21" t="s">
        <v>40</v>
      </c>
      <c r="D369" s="21" t="s">
        <v>41</v>
      </c>
      <c r="E369" s="22">
        <f>IF('[1]ПС Остан.'!$F37=0,"-",'[1]ПС Остан.'!$F37/1000)</f>
        <v>0.89900000000000002</v>
      </c>
      <c r="F369" s="22">
        <f>IF('[1]ПС Остан.'!$F38=0,"-",'[1]ПС Остан.'!$F38/1000)</f>
        <v>0.90500000000000003</v>
      </c>
      <c r="G369" s="22">
        <f>IF('[1]ПС Остан.'!$F39=0,"-",'[1]ПС Остан.'!$F39/1000)</f>
        <v>0.9</v>
      </c>
      <c r="H369" s="22">
        <f>IF('[1]ПС Остан.'!$F40=0,"-",'[1]ПС Остан.'!$F40/1000)</f>
        <v>0.89</v>
      </c>
      <c r="I369" s="22">
        <f>IF('[1]ПС Остан.'!$F41=0,"-",'[1]ПС Остан.'!$F41/1000)</f>
        <v>0.89500000000000002</v>
      </c>
      <c r="J369" s="22">
        <f>IF('[1]ПС Остан.'!$F42=0,"-",'[1]ПС Остан.'!$F42/1000)</f>
        <v>0.878</v>
      </c>
      <c r="K369" s="22">
        <f>IF('[1]ПС Остан.'!$F43=0,"-",'[1]ПС Остан.'!$F43/1000)</f>
        <v>0.874</v>
      </c>
      <c r="L369" s="22">
        <f>IF('[1]ПС Остан.'!$F44=0,"-",'[1]ПС Остан.'!$F44/1000)</f>
        <v>0.88300000000000001</v>
      </c>
      <c r="M369" s="22">
        <f>IF('[1]ПС Остан.'!$F45=0,"-",'[1]ПС Остан.'!$F45/1000)</f>
        <v>0.88400000000000001</v>
      </c>
      <c r="N369" s="22">
        <f>IF('[1]ПС Остан.'!$F46=0,"-",'[1]ПС Остан.'!$F46/1000)</f>
        <v>0.88200000000000001</v>
      </c>
      <c r="O369" s="22">
        <f>IF('[1]ПС Остан.'!$F47=0,"-",'[1]ПС Остан.'!$F47/1000)</f>
        <v>0.88500000000000001</v>
      </c>
      <c r="P369" s="22">
        <f>IF('[1]ПС Остан.'!$F48=0,"-",'[1]ПС Остан.'!$F48/1000)</f>
        <v>0.875</v>
      </c>
      <c r="Q369" s="22">
        <f>IF('[1]ПС Остан.'!$F49=0,"-",'[1]ПС Остан.'!$F49/1000)</f>
        <v>0.873</v>
      </c>
      <c r="R369" s="22">
        <f>IF('[1]ПС Остан.'!$F50=0,"-",'[1]ПС Остан.'!$F50/1000)</f>
        <v>0.86899999999999999</v>
      </c>
      <c r="S369" s="22">
        <f>IF('[1]ПС Остан.'!$F51=0,"-",'[1]ПС Остан.'!$F51/1000)</f>
        <v>0.86899999999999999</v>
      </c>
      <c r="T369" s="22">
        <f>IF('[1]ПС Остан.'!$F52=0,"-",'[1]ПС Остан.'!$F52/1000)</f>
        <v>0.86399999999999999</v>
      </c>
      <c r="U369" s="22">
        <f>IF('[1]ПС Остан.'!$F53=0,"-",'[1]ПС Остан.'!$F53/1000)</f>
        <v>0.877</v>
      </c>
      <c r="V369" s="22">
        <f>IF('[1]ПС Остан.'!$F54=0,"-",'[1]ПС Остан.'!$F54/1000)</f>
        <v>0.88500000000000001</v>
      </c>
      <c r="W369" s="22">
        <f>IF('[1]ПС Остан.'!$F55=0,"-",'[1]ПС Остан.'!$F55/1000)</f>
        <v>0.88300000000000001</v>
      </c>
      <c r="X369" s="22">
        <f>IF('[1]ПС Остан.'!$F56=0,"-",'[1]ПС Остан.'!$F56/1000)</f>
        <v>0.876</v>
      </c>
      <c r="Y369" s="22">
        <f>IF('[1]ПС Остан.'!$F57=0,"-",'[1]ПС Остан.'!$F57/1000)</f>
        <v>0.871</v>
      </c>
      <c r="Z369" s="22">
        <f>IF('[1]ПС Остан.'!$F58=0,"-",'[1]ПС Остан.'!$F58/1000)</f>
        <v>0.86799999999999999</v>
      </c>
      <c r="AA369" s="22">
        <f>IF('[1]ПС Остан.'!$F59=0,"-",'[1]ПС Остан.'!$F59/1000)</f>
        <v>0.873</v>
      </c>
      <c r="AB369" s="22">
        <f>IF('[1]ПС Остан.'!$F60=0,"-",'[1]ПС Остан.'!$F60/1000)</f>
        <v>0.88300000000000001</v>
      </c>
      <c r="AC369" s="23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  <c r="AN369" s="65"/>
    </row>
    <row r="370" spans="1:40" ht="12.95" customHeight="1" x14ac:dyDescent="0.2">
      <c r="A370" s="119"/>
      <c r="B370" s="130"/>
      <c r="C370" s="21" t="s">
        <v>43</v>
      </c>
      <c r="D370" s="21" t="s">
        <v>44</v>
      </c>
      <c r="E370" s="24">
        <f>ROUND(1000*SQRT(E368*E368+E369*E369)/(SQRT(3)*E367),1)</f>
        <v>15</v>
      </c>
      <c r="F370" s="24">
        <f t="shared" ref="F370:AB370" si="175">ROUND(1000*SQRT(F368*F368+F369*F369)/(SQRT(3)*F367),1)</f>
        <v>15.1</v>
      </c>
      <c r="G370" s="24">
        <f t="shared" si="175"/>
        <v>15</v>
      </c>
      <c r="H370" s="24">
        <f t="shared" si="175"/>
        <v>14.8</v>
      </c>
      <c r="I370" s="24">
        <f t="shared" si="175"/>
        <v>14.9</v>
      </c>
      <c r="J370" s="24">
        <f t="shared" si="175"/>
        <v>14.6</v>
      </c>
      <c r="K370" s="24">
        <f t="shared" si="175"/>
        <v>14.4</v>
      </c>
      <c r="L370" s="24">
        <f t="shared" si="175"/>
        <v>14.7</v>
      </c>
      <c r="M370" s="24">
        <f t="shared" si="175"/>
        <v>14.8</v>
      </c>
      <c r="N370" s="24">
        <f t="shared" si="175"/>
        <v>14.7</v>
      </c>
      <c r="O370" s="24">
        <f t="shared" si="175"/>
        <v>14.7</v>
      </c>
      <c r="P370" s="24">
        <f t="shared" si="175"/>
        <v>14.6</v>
      </c>
      <c r="Q370" s="24">
        <f t="shared" si="175"/>
        <v>14.5</v>
      </c>
      <c r="R370" s="24">
        <f t="shared" si="175"/>
        <v>14.5</v>
      </c>
      <c r="S370" s="24">
        <f t="shared" si="175"/>
        <v>14.5</v>
      </c>
      <c r="T370" s="24">
        <f t="shared" si="175"/>
        <v>14.4</v>
      </c>
      <c r="U370" s="24">
        <f t="shared" si="175"/>
        <v>14.7</v>
      </c>
      <c r="V370" s="24">
        <f t="shared" si="175"/>
        <v>14.7</v>
      </c>
      <c r="W370" s="24">
        <f t="shared" si="175"/>
        <v>14.7</v>
      </c>
      <c r="X370" s="24">
        <f t="shared" si="175"/>
        <v>14.6</v>
      </c>
      <c r="Y370" s="24">
        <f t="shared" si="175"/>
        <v>14.3</v>
      </c>
      <c r="Z370" s="24">
        <f t="shared" si="175"/>
        <v>14.4</v>
      </c>
      <c r="AA370" s="24">
        <f t="shared" si="175"/>
        <v>14.5</v>
      </c>
      <c r="AB370" s="24">
        <f t="shared" si="175"/>
        <v>14.7</v>
      </c>
      <c r="AC370" s="23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</row>
    <row r="371" spans="1:40" s="31" customFormat="1" ht="12.95" customHeight="1" x14ac:dyDescent="0.2">
      <c r="A371" s="119"/>
      <c r="B371" s="130"/>
      <c r="C371" s="25" t="s">
        <v>46</v>
      </c>
      <c r="D371" s="25"/>
      <c r="E371" s="26">
        <f>E369/E368</f>
        <v>2.6597633136094672</v>
      </c>
      <c r="F371" s="26">
        <f t="shared" ref="F371:AB371" si="176">F369/F368</f>
        <v>2.6934523809523809</v>
      </c>
      <c r="G371" s="26">
        <f t="shared" si="176"/>
        <v>2.6785714285714284</v>
      </c>
      <c r="H371" s="26">
        <f t="shared" si="176"/>
        <v>2.6969696969696968</v>
      </c>
      <c r="I371" s="26">
        <f t="shared" si="176"/>
        <v>2.6957831325301203</v>
      </c>
      <c r="J371" s="26">
        <f t="shared" si="176"/>
        <v>2.778481012658228</v>
      </c>
      <c r="K371" s="26">
        <f t="shared" si="176"/>
        <v>2.9133333333333336</v>
      </c>
      <c r="L371" s="26">
        <f t="shared" si="176"/>
        <v>2.6676737160120845</v>
      </c>
      <c r="M371" s="26">
        <f t="shared" si="176"/>
        <v>2.5923753665689149</v>
      </c>
      <c r="N371" s="26">
        <f t="shared" si="176"/>
        <v>2.6972477064220182</v>
      </c>
      <c r="O371" s="26">
        <f t="shared" si="176"/>
        <v>2.8095238095238093</v>
      </c>
      <c r="P371" s="26">
        <f t="shared" si="176"/>
        <v>2.6923076923076921</v>
      </c>
      <c r="Q371" s="26">
        <f t="shared" si="176"/>
        <v>2.7281249999999999</v>
      </c>
      <c r="R371" s="26">
        <f t="shared" si="176"/>
        <v>2.649390243902439</v>
      </c>
      <c r="S371" s="26">
        <f t="shared" si="176"/>
        <v>2.6253776435045317</v>
      </c>
      <c r="T371" s="26">
        <f t="shared" si="176"/>
        <v>2.6749226006191948</v>
      </c>
      <c r="U371" s="26">
        <f t="shared" si="176"/>
        <v>2.5794117647058821</v>
      </c>
      <c r="V371" s="26">
        <f t="shared" si="176"/>
        <v>2.6656626506024095</v>
      </c>
      <c r="W371" s="26">
        <f t="shared" si="176"/>
        <v>2.7337461300309598</v>
      </c>
      <c r="X371" s="26">
        <f t="shared" si="176"/>
        <v>2.6071428571428568</v>
      </c>
      <c r="Y371" s="26">
        <f t="shared" si="176"/>
        <v>2.9726962457337884</v>
      </c>
      <c r="Z371" s="26">
        <f t="shared" si="176"/>
        <v>2.8552631578947367</v>
      </c>
      <c r="AA371" s="26">
        <f t="shared" si="176"/>
        <v>2.7366771159874608</v>
      </c>
      <c r="AB371" s="26">
        <f t="shared" si="176"/>
        <v>2.6838905775075985</v>
      </c>
      <c r="AC371" s="28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</row>
    <row r="372" spans="1:40" s="31" customFormat="1" ht="12.95" customHeight="1" x14ac:dyDescent="0.2">
      <c r="A372" s="120"/>
      <c r="B372" s="131"/>
      <c r="C372" s="25" t="s">
        <v>47</v>
      </c>
      <c r="D372" s="25"/>
      <c r="E372" s="26">
        <f>E368/(SQRT(E368*E368+E369*E369))</f>
        <v>0.35192203451278997</v>
      </c>
      <c r="F372" s="26">
        <f t="shared" ref="F372:AB372" si="177">F368/(SQRT(F368*F368+F369*F369))</f>
        <v>0.34805648362885216</v>
      </c>
      <c r="G372" s="26">
        <f t="shared" si="177"/>
        <v>0.34975416549821325</v>
      </c>
      <c r="H372" s="26">
        <f t="shared" si="177"/>
        <v>0.34765745321001684</v>
      </c>
      <c r="I372" s="26">
        <f t="shared" si="177"/>
        <v>0.34779197061601497</v>
      </c>
      <c r="J372" s="26">
        <f t="shared" si="177"/>
        <v>0.33864357079188695</v>
      </c>
      <c r="K372" s="26">
        <f t="shared" si="177"/>
        <v>0.32465631226420411</v>
      </c>
      <c r="L372" s="26">
        <f t="shared" si="177"/>
        <v>0.35100722575615656</v>
      </c>
      <c r="M372" s="26">
        <f t="shared" si="177"/>
        <v>0.35989831765568531</v>
      </c>
      <c r="N372" s="26">
        <f t="shared" si="177"/>
        <v>0.34762595008680564</v>
      </c>
      <c r="O372" s="26">
        <f t="shared" si="177"/>
        <v>0.33532466552664425</v>
      </c>
      <c r="P372" s="26">
        <f t="shared" si="177"/>
        <v>0.34818652960362717</v>
      </c>
      <c r="Q372" s="26">
        <f t="shared" si="177"/>
        <v>0.34415984333292537</v>
      </c>
      <c r="R372" s="26">
        <f t="shared" si="177"/>
        <v>0.35312837684622739</v>
      </c>
      <c r="S372" s="26">
        <f t="shared" si="177"/>
        <v>0.35595060843365334</v>
      </c>
      <c r="T372" s="26">
        <f t="shared" si="177"/>
        <v>0.35017279379480626</v>
      </c>
      <c r="U372" s="26">
        <f t="shared" si="177"/>
        <v>0.36147127049167316</v>
      </c>
      <c r="V372" s="26">
        <f t="shared" si="177"/>
        <v>0.35123937861559501</v>
      </c>
      <c r="W372" s="26">
        <f t="shared" si="177"/>
        <v>0.34353577355444798</v>
      </c>
      <c r="X372" s="26">
        <f t="shared" si="177"/>
        <v>0.35812186164761828</v>
      </c>
      <c r="Y372" s="26">
        <f t="shared" si="177"/>
        <v>0.31883821179809779</v>
      </c>
      <c r="Z372" s="26">
        <f t="shared" si="177"/>
        <v>0.33054414895502049</v>
      </c>
      <c r="AA372" s="26">
        <f t="shared" si="177"/>
        <v>0.34321120625328733</v>
      </c>
      <c r="AB372" s="26">
        <f t="shared" si="177"/>
        <v>0.3491455677212183</v>
      </c>
      <c r="AC372" s="28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</row>
    <row r="373" spans="1:40" ht="12.95" customHeight="1" x14ac:dyDescent="0.2">
      <c r="A373" s="127" t="s">
        <v>166</v>
      </c>
      <c r="B373" s="121" t="s">
        <v>167</v>
      </c>
      <c r="C373" s="29" t="s">
        <v>34</v>
      </c>
      <c r="D373" s="29" t="s">
        <v>35</v>
      </c>
      <c r="E373" s="19">
        <v>6</v>
      </c>
      <c r="F373" s="19">
        <v>6</v>
      </c>
      <c r="G373" s="19">
        <v>6</v>
      </c>
      <c r="H373" s="19">
        <v>6</v>
      </c>
      <c r="I373" s="19">
        <v>6</v>
      </c>
      <c r="J373" s="19">
        <v>6</v>
      </c>
      <c r="K373" s="19">
        <v>6</v>
      </c>
      <c r="L373" s="19">
        <v>6</v>
      </c>
      <c r="M373" s="19">
        <v>6</v>
      </c>
      <c r="N373" s="19">
        <v>6</v>
      </c>
      <c r="O373" s="19">
        <v>6</v>
      </c>
      <c r="P373" s="19">
        <v>6</v>
      </c>
      <c r="Q373" s="19">
        <v>6</v>
      </c>
      <c r="R373" s="19">
        <v>6</v>
      </c>
      <c r="S373" s="19">
        <v>6</v>
      </c>
      <c r="T373" s="19">
        <v>6</v>
      </c>
      <c r="U373" s="19">
        <v>6</v>
      </c>
      <c r="V373" s="19">
        <v>6</v>
      </c>
      <c r="W373" s="19">
        <v>6</v>
      </c>
      <c r="X373" s="19">
        <v>6</v>
      </c>
      <c r="Y373" s="19">
        <v>6</v>
      </c>
      <c r="Z373" s="19">
        <v>6</v>
      </c>
      <c r="AA373" s="19">
        <v>6</v>
      </c>
      <c r="AB373" s="19">
        <v>6</v>
      </c>
      <c r="AC373" s="32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</row>
    <row r="374" spans="1:40" ht="12.95" customHeight="1" x14ac:dyDescent="0.2">
      <c r="A374" s="119"/>
      <c r="B374" s="130"/>
      <c r="C374" s="21" t="s">
        <v>37</v>
      </c>
      <c r="D374" s="21" t="s">
        <v>38</v>
      </c>
      <c r="E374" s="22">
        <f>IF('[1]ПС Остан.'!$H5=0,"-",'[1]ПС Остан.'!$H5/1000)</f>
        <v>0.56399999999999995</v>
      </c>
      <c r="F374" s="22">
        <f>IF('[1]ПС Остан.'!$H6=0,"-",'[1]ПС Остан.'!$H6/1000)</f>
        <v>0.57299999999999995</v>
      </c>
      <c r="G374" s="22">
        <f>IF('[1]ПС Остан.'!$H7=0,"-",'[1]ПС Остан.'!$H7/1000)</f>
        <v>0.57999999999999996</v>
      </c>
      <c r="H374" s="22">
        <f>IF('[1]ПС Остан.'!$H8=0,"-",'[1]ПС Остан.'!$H8/1000)</f>
        <v>0.56399999999999995</v>
      </c>
      <c r="I374" s="22">
        <f>IF('[1]ПС Остан.'!$H9=0,"-",'[1]ПС Остан.'!$H9/1000)</f>
        <v>0.58099999999999996</v>
      </c>
      <c r="J374" s="22">
        <f>IF('[1]ПС Остан.'!$H10=0,"-",'[1]ПС Остан.'!$H10/1000)</f>
        <v>0.57199999999999995</v>
      </c>
      <c r="K374" s="22">
        <f>IF('[1]ПС Остан.'!$H11=0,"-",'[1]ПС Остан.'!$H11/1000)</f>
        <v>0.55000000000000004</v>
      </c>
      <c r="L374" s="22">
        <f>IF('[1]ПС Остан.'!$H12=0,"-",'[1]ПС Остан.'!$H12/1000)</f>
        <v>0.55500000000000005</v>
      </c>
      <c r="M374" s="22">
        <f>IF('[1]ПС Остан.'!$H13=0,"-",'[1]ПС Остан.'!$H13/1000)</f>
        <v>0.56100000000000005</v>
      </c>
      <c r="N374" s="22">
        <f>IF('[1]ПС Остан.'!$H14=0,"-",'[1]ПС Остан.'!$H14/1000)</f>
        <v>0.54300000000000004</v>
      </c>
      <c r="O374" s="22">
        <f>IF('[1]ПС Остан.'!$H15=0,"-",'[1]ПС Остан.'!$H15/1000)</f>
        <v>0.56899999999999995</v>
      </c>
      <c r="P374" s="22">
        <f>IF('[1]ПС Остан.'!$H16=0,"-",'[1]ПС Остан.'!$H16/1000)</f>
        <v>0.54400000000000004</v>
      </c>
      <c r="Q374" s="22">
        <f>IF('[1]ПС Остан.'!$H17=0,"-",'[1]ПС Остан.'!$H17/1000)</f>
        <v>0.56999999999999995</v>
      </c>
      <c r="R374" s="22">
        <f>IF('[1]ПС Остан.'!$H18=0,"-",'[1]ПС Остан.'!$H18/1000)</f>
        <v>0.57599999999999996</v>
      </c>
      <c r="S374" s="22">
        <f>IF('[1]ПС Остан.'!$H19=0,"-",'[1]ПС Остан.'!$H19/1000)</f>
        <v>0.61399999999999999</v>
      </c>
      <c r="T374" s="22">
        <f>IF('[1]ПС Остан.'!$H20=0,"-",'[1]ПС Остан.'!$H20/1000)</f>
        <v>0.625</v>
      </c>
      <c r="U374" s="22">
        <f>IF('[1]ПС Остан.'!$H21=0,"-",'[1]ПС Остан.'!$H21/1000)</f>
        <v>0.63300000000000001</v>
      </c>
      <c r="V374" s="22">
        <f>IF('[1]ПС Остан.'!$H22=0,"-",'[1]ПС Остан.'!$H22/1000)</f>
        <v>0.63100000000000001</v>
      </c>
      <c r="W374" s="22">
        <f>IF('[1]ПС Остан.'!$H23=0,"-",'[1]ПС Остан.'!$H23/1000)</f>
        <v>0.621</v>
      </c>
      <c r="X374" s="22">
        <f>IF('[1]ПС Остан.'!$H24=0,"-",'[1]ПС Остан.'!$H24/1000)</f>
        <v>0.60499999999999998</v>
      </c>
      <c r="Y374" s="22">
        <f>IF('[1]ПС Остан.'!$H25=0,"-",'[1]ПС Остан.'!$H25/1000)</f>
        <v>0.627</v>
      </c>
      <c r="Z374" s="22">
        <f>IF('[1]ПС Остан.'!$H26=0,"-",'[1]ПС Остан.'!$H26/1000)</f>
        <v>0.60499999999999998</v>
      </c>
      <c r="AA374" s="22">
        <f>IF('[1]ПС Остан.'!$H27=0,"-",'[1]ПС Остан.'!$H27/1000)</f>
        <v>0.624</v>
      </c>
      <c r="AB374" s="22">
        <f>IF('[1]ПС Остан.'!$H28=0,"-",'[1]ПС Остан.'!$H28/1000)</f>
        <v>0.626</v>
      </c>
      <c r="AC374" s="23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</row>
    <row r="375" spans="1:40" ht="12.95" customHeight="1" x14ac:dyDescent="0.2">
      <c r="A375" s="119"/>
      <c r="B375" s="130"/>
      <c r="C375" s="21" t="s">
        <v>40</v>
      </c>
      <c r="D375" s="21" t="s">
        <v>41</v>
      </c>
      <c r="E375" s="22">
        <f>IF('[1]ПС Остан.'!$H37=0,"-",'[1]ПС Остан.'!$H37/1000)</f>
        <v>0.19800000000000001</v>
      </c>
      <c r="F375" s="22">
        <f>IF('[1]ПС Остан.'!$H38=0,"-",'[1]ПС Остан.'!$H38/1000)</f>
        <v>0.19800000000000001</v>
      </c>
      <c r="G375" s="22">
        <f>IF('[1]ПС Остан.'!$H39=0,"-",'[1]ПС Остан.'!$H39/1000)</f>
        <v>0.19700000000000001</v>
      </c>
      <c r="H375" s="22">
        <f>IF('[1]ПС Остан.'!$H40=0,"-",'[1]ПС Остан.'!$H40/1000)</f>
        <v>0.188</v>
      </c>
      <c r="I375" s="22">
        <f>IF('[1]ПС Остан.'!$H41=0,"-",'[1]ПС Остан.'!$H41/1000)</f>
        <v>0.19400000000000001</v>
      </c>
      <c r="J375" s="22">
        <f>IF('[1]ПС Остан.'!$H42=0,"-",'[1]ПС Остан.'!$H42/1000)</f>
        <v>0.191</v>
      </c>
      <c r="K375" s="22">
        <f>IF('[1]ПС Остан.'!$H43=0,"-",'[1]ПС Остан.'!$H43/1000)</f>
        <v>0.189</v>
      </c>
      <c r="L375" s="22">
        <f>IF('[1]ПС Остан.'!$H44=0,"-",'[1]ПС Остан.'!$H44/1000)</f>
        <v>0.191</v>
      </c>
      <c r="M375" s="22">
        <f>IF('[1]ПС Остан.'!$H45=0,"-",'[1]ПС Остан.'!$H45/1000)</f>
        <v>0.192</v>
      </c>
      <c r="N375" s="22">
        <f>IF('[1]ПС Остан.'!$H46=0,"-",'[1]ПС Остан.'!$H46/1000)</f>
        <v>0.186</v>
      </c>
      <c r="O375" s="22">
        <f>IF('[1]ПС Остан.'!$H47=0,"-",'[1]ПС Остан.'!$H47/1000)</f>
        <v>0.193</v>
      </c>
      <c r="P375" s="22">
        <f>IF('[1]ПС Остан.'!$H48=0,"-",'[1]ПС Остан.'!$H48/1000)</f>
        <v>0.187</v>
      </c>
      <c r="Q375" s="22">
        <f>IF('[1]ПС Остан.'!$H49=0,"-",'[1]ПС Остан.'!$H49/1000)</f>
        <v>0.193</v>
      </c>
      <c r="R375" s="22">
        <f>IF('[1]ПС Остан.'!$H50=0,"-",'[1]ПС Остан.'!$H50/1000)</f>
        <v>0.187</v>
      </c>
      <c r="S375" s="22">
        <f>IF('[1]ПС Остан.'!$H51=0,"-",'[1]ПС Остан.'!$H51/1000)</f>
        <v>0.192</v>
      </c>
      <c r="T375" s="22">
        <f>IF('[1]ПС Остан.'!$H52=0,"-",'[1]ПС Остан.'!$H52/1000)</f>
        <v>0.187</v>
      </c>
      <c r="U375" s="22">
        <f>IF('[1]ПС Остан.'!$H53=0,"-",'[1]ПС Остан.'!$H53/1000)</f>
        <v>0.191</v>
      </c>
      <c r="V375" s="22">
        <f>IF('[1]ПС Остан.'!$H54=0,"-",'[1]ПС Остан.'!$H54/1000)</f>
        <v>0.19500000000000001</v>
      </c>
      <c r="W375" s="22">
        <f>IF('[1]ПС Остан.'!$H55=0,"-",'[1]ПС Остан.'!$H55/1000)</f>
        <v>0.19400000000000001</v>
      </c>
      <c r="X375" s="22">
        <f>IF('[1]ПС Остан.'!$H56=0,"-",'[1]ПС Остан.'!$H56/1000)</f>
        <v>0.188</v>
      </c>
      <c r="Y375" s="22">
        <f>IF('[1]ПС Остан.'!$H57=0,"-",'[1]ПС Остан.'!$H57/1000)</f>
        <v>0.19600000000000001</v>
      </c>
      <c r="Z375" s="22">
        <f>IF('[1]ПС Остан.'!$H58=0,"-",'[1]ПС Остан.'!$H58/1000)</f>
        <v>0.191</v>
      </c>
      <c r="AA375" s="22">
        <f>IF('[1]ПС Остан.'!$H59=0,"-",'[1]ПС Остан.'!$H59/1000)</f>
        <v>0.19600000000000001</v>
      </c>
      <c r="AB375" s="22">
        <f>IF('[1]ПС Остан.'!$H60=0,"-",'[1]ПС Остан.'!$H60/1000)</f>
        <v>0.19900000000000001</v>
      </c>
      <c r="AC375" s="23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  <c r="AN375" s="65"/>
    </row>
    <row r="376" spans="1:40" ht="12.95" customHeight="1" x14ac:dyDescent="0.2">
      <c r="A376" s="119"/>
      <c r="B376" s="130"/>
      <c r="C376" s="21" t="s">
        <v>43</v>
      </c>
      <c r="D376" s="21" t="s">
        <v>44</v>
      </c>
      <c r="E376" s="24">
        <f>ROUND(1000*SQRT(E374*E374+E375*E375)/(SQRT(3)*E373),1)</f>
        <v>57.5</v>
      </c>
      <c r="F376" s="24">
        <f t="shared" ref="F376:AB376" si="178">ROUND(1000*SQRT(F374*F374+F375*F375)/(SQRT(3)*F373),1)</f>
        <v>58.3</v>
      </c>
      <c r="G376" s="24">
        <f t="shared" si="178"/>
        <v>58.9</v>
      </c>
      <c r="H376" s="24">
        <f t="shared" si="178"/>
        <v>57.2</v>
      </c>
      <c r="I376" s="24">
        <f t="shared" si="178"/>
        <v>58.9</v>
      </c>
      <c r="J376" s="24">
        <f t="shared" si="178"/>
        <v>58</v>
      </c>
      <c r="K376" s="24">
        <f t="shared" si="178"/>
        <v>56</v>
      </c>
      <c r="L376" s="24">
        <f t="shared" si="178"/>
        <v>56.5</v>
      </c>
      <c r="M376" s="24">
        <f t="shared" si="178"/>
        <v>57.1</v>
      </c>
      <c r="N376" s="24">
        <f t="shared" si="178"/>
        <v>55.2</v>
      </c>
      <c r="O376" s="24">
        <f t="shared" si="178"/>
        <v>57.8</v>
      </c>
      <c r="P376" s="24">
        <f t="shared" si="178"/>
        <v>55.4</v>
      </c>
      <c r="Q376" s="24">
        <f t="shared" si="178"/>
        <v>57.9</v>
      </c>
      <c r="R376" s="24">
        <f t="shared" si="178"/>
        <v>58.3</v>
      </c>
      <c r="S376" s="24">
        <f t="shared" si="178"/>
        <v>61.9</v>
      </c>
      <c r="T376" s="24">
        <f t="shared" si="178"/>
        <v>62.8</v>
      </c>
      <c r="U376" s="24">
        <f t="shared" si="178"/>
        <v>63.6</v>
      </c>
      <c r="V376" s="24">
        <f t="shared" si="178"/>
        <v>63.6</v>
      </c>
      <c r="W376" s="24">
        <f t="shared" si="178"/>
        <v>62.6</v>
      </c>
      <c r="X376" s="24">
        <f t="shared" si="178"/>
        <v>61</v>
      </c>
      <c r="Y376" s="24">
        <f t="shared" si="178"/>
        <v>63.2</v>
      </c>
      <c r="Z376" s="24">
        <f t="shared" si="178"/>
        <v>61</v>
      </c>
      <c r="AA376" s="24">
        <f t="shared" si="178"/>
        <v>62.9</v>
      </c>
      <c r="AB376" s="24">
        <f t="shared" si="178"/>
        <v>63.2</v>
      </c>
      <c r="AC376" s="23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</row>
    <row r="377" spans="1:40" s="31" customFormat="1" ht="12.95" customHeight="1" x14ac:dyDescent="0.2">
      <c r="A377" s="119"/>
      <c r="B377" s="130"/>
      <c r="C377" s="25" t="s">
        <v>46</v>
      </c>
      <c r="D377" s="25"/>
      <c r="E377" s="26">
        <f>E375/E374</f>
        <v>0.35106382978723411</v>
      </c>
      <c r="F377" s="26">
        <f t="shared" ref="F377:AB377" si="179">F375/F374</f>
        <v>0.34554973821989532</v>
      </c>
      <c r="G377" s="26">
        <f t="shared" si="179"/>
        <v>0.33965517241379312</v>
      </c>
      <c r="H377" s="26">
        <f t="shared" si="179"/>
        <v>0.33333333333333337</v>
      </c>
      <c r="I377" s="26">
        <f t="shared" si="179"/>
        <v>0.33390705679862309</v>
      </c>
      <c r="J377" s="26">
        <f t="shared" si="179"/>
        <v>0.33391608391608396</v>
      </c>
      <c r="K377" s="26">
        <f t="shared" si="179"/>
        <v>0.34363636363636363</v>
      </c>
      <c r="L377" s="26">
        <f t="shared" si="179"/>
        <v>0.34414414414414413</v>
      </c>
      <c r="M377" s="26">
        <f t="shared" si="179"/>
        <v>0.34224598930481281</v>
      </c>
      <c r="N377" s="26">
        <f t="shared" si="179"/>
        <v>0.34254143646408836</v>
      </c>
      <c r="O377" s="26">
        <f t="shared" si="179"/>
        <v>0.33919156414762747</v>
      </c>
      <c r="P377" s="26">
        <f t="shared" si="179"/>
        <v>0.34375</v>
      </c>
      <c r="Q377" s="26">
        <f t="shared" si="179"/>
        <v>0.33859649122807023</v>
      </c>
      <c r="R377" s="26">
        <f t="shared" si="179"/>
        <v>0.32465277777777779</v>
      </c>
      <c r="S377" s="26">
        <f t="shared" si="179"/>
        <v>0.31270358306188928</v>
      </c>
      <c r="T377" s="26">
        <f t="shared" si="179"/>
        <v>0.29920000000000002</v>
      </c>
      <c r="U377" s="26">
        <f t="shared" si="179"/>
        <v>0.30173775671406006</v>
      </c>
      <c r="V377" s="26">
        <f t="shared" si="179"/>
        <v>0.30903328050713152</v>
      </c>
      <c r="W377" s="26">
        <f t="shared" si="179"/>
        <v>0.31239935587761675</v>
      </c>
      <c r="X377" s="26">
        <f t="shared" si="179"/>
        <v>0.31074380165289256</v>
      </c>
      <c r="Y377" s="26">
        <f t="shared" si="179"/>
        <v>0.31259968102073366</v>
      </c>
      <c r="Z377" s="26">
        <f t="shared" si="179"/>
        <v>0.31570247933884299</v>
      </c>
      <c r="AA377" s="26">
        <f t="shared" si="179"/>
        <v>0.3141025641025641</v>
      </c>
      <c r="AB377" s="26">
        <f t="shared" si="179"/>
        <v>0.31789137380191695</v>
      </c>
      <c r="AC377" s="28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</row>
    <row r="378" spans="1:40" s="31" customFormat="1" ht="12.95" customHeight="1" x14ac:dyDescent="0.2">
      <c r="A378" s="120"/>
      <c r="B378" s="131"/>
      <c r="C378" s="44" t="s">
        <v>47</v>
      </c>
      <c r="D378" s="44"/>
      <c r="E378" s="26">
        <f>E374/(SQRT(E374*E374+E375*E375))</f>
        <v>0.94354495286957163</v>
      </c>
      <c r="F378" s="26">
        <f t="shared" ref="F378:AB378" si="180">F374/(SQRT(F374*F374+F375*F375))</f>
        <v>0.94516243436150083</v>
      </c>
      <c r="G378" s="26">
        <f t="shared" si="180"/>
        <v>0.94687220890843804</v>
      </c>
      <c r="H378" s="26">
        <f t="shared" si="180"/>
        <v>0.94868329805051377</v>
      </c>
      <c r="I378" s="26">
        <f t="shared" si="180"/>
        <v>0.94851991518602297</v>
      </c>
      <c r="J378" s="26">
        <f t="shared" si="180"/>
        <v>0.94851734290652467</v>
      </c>
      <c r="K378" s="26">
        <f t="shared" si="180"/>
        <v>0.94571963266135939</v>
      </c>
      <c r="L378" s="26">
        <f t="shared" si="180"/>
        <v>0.94557196636534191</v>
      </c>
      <c r="M378" s="26">
        <f t="shared" si="180"/>
        <v>0.94612320046436382</v>
      </c>
      <c r="N378" s="26">
        <f t="shared" si="180"/>
        <v>0.94603753817205982</v>
      </c>
      <c r="O378" s="26">
        <f t="shared" si="180"/>
        <v>0.94700582505393027</v>
      </c>
      <c r="P378" s="26">
        <f t="shared" si="180"/>
        <v>0.94568659930486676</v>
      </c>
      <c r="Q378" s="26">
        <f t="shared" si="180"/>
        <v>0.9471771457742939</v>
      </c>
      <c r="R378" s="26">
        <f t="shared" si="180"/>
        <v>0.95113110040004234</v>
      </c>
      <c r="S378" s="26">
        <f t="shared" si="180"/>
        <v>0.95442464355860102</v>
      </c>
      <c r="T378" s="26">
        <f t="shared" si="180"/>
        <v>0.95803697104921315</v>
      </c>
      <c r="U378" s="26">
        <f t="shared" si="180"/>
        <v>0.95736717796427662</v>
      </c>
      <c r="V378" s="26">
        <f t="shared" si="180"/>
        <v>0.95541817392038153</v>
      </c>
      <c r="W378" s="26">
        <f t="shared" si="180"/>
        <v>0.95450732364593049</v>
      </c>
      <c r="X378" s="26">
        <f t="shared" si="180"/>
        <v>0.95495621921887675</v>
      </c>
      <c r="Y378" s="26">
        <f t="shared" si="180"/>
        <v>0.95445288773988968</v>
      </c>
      <c r="Z378" s="26">
        <f t="shared" si="180"/>
        <v>0.95360648394983227</v>
      </c>
      <c r="AA378" s="26">
        <f t="shared" si="180"/>
        <v>0.95404368307559251</v>
      </c>
      <c r="AB378" s="26">
        <f t="shared" si="180"/>
        <v>0.95300572145009232</v>
      </c>
      <c r="AC378" s="28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</row>
    <row r="379" spans="1:40" x14ac:dyDescent="0.2">
      <c r="A379" s="127" t="s">
        <v>168</v>
      </c>
      <c r="B379" s="121" t="s">
        <v>133</v>
      </c>
      <c r="C379" s="21" t="s">
        <v>34</v>
      </c>
      <c r="D379" s="21" t="s">
        <v>35</v>
      </c>
      <c r="E379" s="19">
        <v>6.4</v>
      </c>
      <c r="F379" s="19">
        <v>6.4</v>
      </c>
      <c r="G379" s="19">
        <v>6.4</v>
      </c>
      <c r="H379" s="19">
        <v>6.4</v>
      </c>
      <c r="I379" s="19">
        <v>6.4</v>
      </c>
      <c r="J379" s="19">
        <v>6.4</v>
      </c>
      <c r="K379" s="19">
        <v>6.4</v>
      </c>
      <c r="L379" s="19">
        <v>6.4</v>
      </c>
      <c r="M379" s="19">
        <v>6.4</v>
      </c>
      <c r="N379" s="19">
        <v>6.4</v>
      </c>
      <c r="O379" s="19">
        <v>6.4</v>
      </c>
      <c r="P379" s="19">
        <v>6.4</v>
      </c>
      <c r="Q379" s="19">
        <v>6.4</v>
      </c>
      <c r="R379" s="19">
        <v>6.4</v>
      </c>
      <c r="S379" s="19">
        <v>6.4</v>
      </c>
      <c r="T379" s="19">
        <v>6.4</v>
      </c>
      <c r="U379" s="19">
        <v>6.4</v>
      </c>
      <c r="V379" s="19">
        <v>6.4</v>
      </c>
      <c r="W379" s="19">
        <v>6.4</v>
      </c>
      <c r="X379" s="19">
        <v>6.4</v>
      </c>
      <c r="Y379" s="19">
        <v>6.4</v>
      </c>
      <c r="Z379" s="19">
        <v>6.4</v>
      </c>
      <c r="AA379" s="19">
        <v>6.4</v>
      </c>
      <c r="AB379" s="19">
        <v>6.4</v>
      </c>
      <c r="AC379" s="32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  <c r="AN379" s="65"/>
    </row>
    <row r="380" spans="1:40" ht="12.95" customHeight="1" x14ac:dyDescent="0.2">
      <c r="A380" s="119"/>
      <c r="B380" s="130"/>
      <c r="C380" s="21" t="s">
        <v>37</v>
      </c>
      <c r="D380" s="21" t="s">
        <v>38</v>
      </c>
      <c r="E380" s="22">
        <f>IF('[1]ПС Остан.'!$I5=0,"-",'[1]ПС Остан.'!$I5/1000)</f>
        <v>5.3999999999999999E-2</v>
      </c>
      <c r="F380" s="22">
        <f>IF('[1]ПС Остан.'!$I6=0,"-",'[1]ПС Остан.'!$I6/1000)</f>
        <v>6.3E-2</v>
      </c>
      <c r="G380" s="22">
        <f>IF('[1]ПС Остан.'!$I7=0,"-",'[1]ПС Остан.'!$I7/1000)</f>
        <v>7.0000000000000007E-2</v>
      </c>
      <c r="H380" s="22">
        <f>IF('[1]ПС Остан.'!$I8=0,"-",'[1]ПС Остан.'!$I8/1000)</f>
        <v>6.7000000000000004E-2</v>
      </c>
      <c r="I380" s="22">
        <f>IF('[1]ПС Остан.'!$I9=0,"-",'[1]ПС Остан.'!$I9/1000)</f>
        <v>7.0000000000000007E-2</v>
      </c>
      <c r="J380" s="22">
        <f>IF('[1]ПС Остан.'!$I10=0,"-",'[1]ПС Остан.'!$I10/1000)</f>
        <v>7.1999999999999995E-2</v>
      </c>
      <c r="K380" s="22">
        <f>IF('[1]ПС Остан.'!$I11=0,"-",'[1]ПС Остан.'!$I11/1000)</f>
        <v>7.0000000000000007E-2</v>
      </c>
      <c r="L380" s="22">
        <f>IF('[1]ПС Остан.'!$I12=0,"-",'[1]ПС Остан.'!$I12/1000)</f>
        <v>6.3E-2</v>
      </c>
      <c r="M380" s="22">
        <f>IF('[1]ПС Остан.'!$I13=0,"-",'[1]ПС Остан.'!$I13/1000)</f>
        <v>5.8000000000000003E-2</v>
      </c>
      <c r="N380" s="22">
        <f>IF('[1]ПС Остан.'!$I14=0,"-",'[1]ПС Остан.'!$I14/1000)</f>
        <v>5.3999999999999999E-2</v>
      </c>
      <c r="O380" s="22">
        <f>IF('[1]ПС Остан.'!$I15=0,"-",'[1]ПС Остан.'!$I15/1000)</f>
        <v>5.1999999999999998E-2</v>
      </c>
      <c r="P380" s="22">
        <f>IF('[1]ПС Остан.'!$I16=0,"-",'[1]ПС Остан.'!$I16/1000)</f>
        <v>4.9000000000000002E-2</v>
      </c>
      <c r="Q380" s="22">
        <f>IF('[1]ПС Остан.'!$I17=0,"-",'[1]ПС Остан.'!$I17/1000)</f>
        <v>4.5999999999999999E-2</v>
      </c>
      <c r="R380" s="22">
        <f>IF('[1]ПС Остан.'!$I18=0,"-",'[1]ПС Остан.'!$I18/1000)</f>
        <v>5.2999999999999999E-2</v>
      </c>
      <c r="S380" s="22">
        <f>IF('[1]ПС Остан.'!$I19=0,"-",'[1]ПС Остан.'!$I19/1000)</f>
        <v>6.0999999999999999E-2</v>
      </c>
      <c r="T380" s="22">
        <f>IF('[1]ПС Остан.'!$I20=0,"-",'[1]ПС Остан.'!$I20/1000)</f>
        <v>6.3E-2</v>
      </c>
      <c r="U380" s="22">
        <f>IF('[1]ПС Остан.'!$I21=0,"-",'[1]ПС Остан.'!$I21/1000)</f>
        <v>6.0999999999999999E-2</v>
      </c>
      <c r="V380" s="22">
        <f>IF('[1]ПС Остан.'!$I22=0,"-",'[1]ПС Остан.'!$I22/1000)</f>
        <v>5.8000000000000003E-2</v>
      </c>
      <c r="W380" s="22">
        <f>IF('[1]ПС Остан.'!$I23=0,"-",'[1]ПС Остан.'!$I23/1000)</f>
        <v>5.5E-2</v>
      </c>
      <c r="X380" s="22">
        <f>IF('[1]ПС Остан.'!$I24=0,"-",'[1]ПС Остан.'!$I24/1000)</f>
        <v>5.6000000000000001E-2</v>
      </c>
      <c r="Y380" s="22">
        <f>IF('[1]ПС Остан.'!$I25=0,"-",'[1]ПС Остан.'!$I25/1000)</f>
        <v>5.8000000000000003E-2</v>
      </c>
      <c r="Z380" s="22">
        <f>IF('[1]ПС Остан.'!$I26=0,"-",'[1]ПС Остан.'!$I26/1000)</f>
        <v>5.6000000000000001E-2</v>
      </c>
      <c r="AA380" s="22">
        <f>IF('[1]ПС Остан.'!$I27=0,"-",'[1]ПС Остан.'!$I27/1000)</f>
        <v>5.3999999999999999E-2</v>
      </c>
      <c r="AB380" s="22">
        <f>IF('[1]ПС Остан.'!$I28=0,"-",'[1]ПС Остан.'!$I28/1000)</f>
        <v>5.5E-2</v>
      </c>
      <c r="AC380" s="23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</row>
    <row r="381" spans="1:40" ht="12.95" customHeight="1" x14ac:dyDescent="0.2">
      <c r="A381" s="119"/>
      <c r="B381" s="130"/>
      <c r="C381" s="21" t="s">
        <v>40</v>
      </c>
      <c r="D381" s="21" t="s">
        <v>41</v>
      </c>
      <c r="E381" s="22">
        <f>IF('[1]ПС Остан.'!$I37=0,"-",'[1]ПС Остан.'!$I37/1000)</f>
        <v>2.3E-2</v>
      </c>
      <c r="F381" s="22">
        <f>IF('[1]ПС Остан.'!$I38=0,"-",'[1]ПС Остан.'!$I38/1000)</f>
        <v>2.1999999999999999E-2</v>
      </c>
      <c r="G381" s="22">
        <f>IF('[1]ПС Остан.'!$I39=0,"-",'[1]ПС Остан.'!$I39/1000)</f>
        <v>2.3E-2</v>
      </c>
      <c r="H381" s="22">
        <f>IF('[1]ПС Остан.'!$I40=0,"-",'[1]ПС Остан.'!$I40/1000)</f>
        <v>2.1999999999999999E-2</v>
      </c>
      <c r="I381" s="22">
        <f>IF('[1]ПС Остан.'!$I41=0,"-",'[1]ПС Остан.'!$I41/1000)</f>
        <v>2.3E-2</v>
      </c>
      <c r="J381" s="22">
        <f>IF('[1]ПС Остан.'!$I42=0,"-",'[1]ПС Остан.'!$I42/1000)</f>
        <v>2.1999999999999999E-2</v>
      </c>
      <c r="K381" s="22">
        <f>IF('[1]ПС Остан.'!$I43=0,"-",'[1]ПС Остан.'!$I43/1000)</f>
        <v>2.7E-2</v>
      </c>
      <c r="L381" s="22">
        <f>IF('[1]ПС Остан.'!$I44=0,"-",'[1]ПС Остан.'!$I44/1000)</f>
        <v>2.9000000000000001E-2</v>
      </c>
      <c r="M381" s="22">
        <f>IF('[1]ПС Остан.'!$I45=0,"-",'[1]ПС Остан.'!$I45/1000)</f>
        <v>2.5000000000000001E-2</v>
      </c>
      <c r="N381" s="22">
        <f>IF('[1]ПС Остан.'!$I46=0,"-",'[1]ПС Остан.'!$I46/1000)</f>
        <v>0.02</v>
      </c>
      <c r="O381" s="22">
        <f>IF('[1]ПС Остан.'!$I47=0,"-",'[1]ПС Остан.'!$I47/1000)</f>
        <v>2.7E-2</v>
      </c>
      <c r="P381" s="22">
        <f>IF('[1]ПС Остан.'!$I48=0,"-",'[1]ПС Остан.'!$I48/1000)</f>
        <v>2.3E-2</v>
      </c>
      <c r="Q381" s="22">
        <f>IF('[1]ПС Остан.'!$I49=0,"-",'[1]ПС Остан.'!$I49/1000)</f>
        <v>2.1999999999999999E-2</v>
      </c>
      <c r="R381" s="22">
        <f>IF('[1]ПС Остан.'!$I50=0,"-",'[1]ПС Остан.'!$I50/1000)</f>
        <v>0.02</v>
      </c>
      <c r="S381" s="22">
        <f>IF('[1]ПС Остан.'!$I51=0,"-",'[1]ПС Остан.'!$I51/1000)</f>
        <v>2.1000000000000001E-2</v>
      </c>
      <c r="T381" s="22">
        <f>IF('[1]ПС Остан.'!$I52=0,"-",'[1]ПС Остан.'!$I52/1000)</f>
        <v>2.1999999999999999E-2</v>
      </c>
      <c r="U381" s="22">
        <f>IF('[1]ПС Остан.'!$I53=0,"-",'[1]ПС Остан.'!$I53/1000)</f>
        <v>0.02</v>
      </c>
      <c r="V381" s="22">
        <f>IF('[1]ПС Остан.'!$I54=0,"-",'[1]ПС Остан.'!$I54/1000)</f>
        <v>1.9E-2</v>
      </c>
      <c r="W381" s="22">
        <f>IF('[1]ПС Остан.'!$I55=0,"-",'[1]ПС Остан.'!$I55/1000)</f>
        <v>2.1999999999999999E-2</v>
      </c>
      <c r="X381" s="22">
        <f>IF('[1]ПС Остан.'!$I56=0,"-",'[1]ПС Остан.'!$I56/1000)</f>
        <v>0.02</v>
      </c>
      <c r="Y381" s="22">
        <f>IF('[1]ПС Остан.'!$I57=0,"-",'[1]ПС Остан.'!$I57/1000)</f>
        <v>2.1000000000000001E-2</v>
      </c>
      <c r="Z381" s="22">
        <f>IF('[1]ПС Остан.'!$I58=0,"-",'[1]ПС Остан.'!$I58/1000)</f>
        <v>2.1999999999999999E-2</v>
      </c>
      <c r="AA381" s="22">
        <f>IF('[1]ПС Остан.'!$I59=0,"-",'[1]ПС Остан.'!$I59/1000)</f>
        <v>0.02</v>
      </c>
      <c r="AB381" s="22">
        <f>IF('[1]ПС Остан.'!$I60=0,"-",'[1]ПС Остан.'!$I60/1000)</f>
        <v>2.1000000000000001E-2</v>
      </c>
      <c r="AC381" s="23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  <c r="AN381" s="65"/>
    </row>
    <row r="382" spans="1:40" ht="12.95" customHeight="1" x14ac:dyDescent="0.2">
      <c r="A382" s="119"/>
      <c r="B382" s="130"/>
      <c r="C382" s="21" t="s">
        <v>43</v>
      </c>
      <c r="D382" s="21" t="s">
        <v>44</v>
      </c>
      <c r="E382" s="24">
        <f>ROUND(1000*SQRT(E380*E380+E381*E381)/(SQRT(3)*E379),1)</f>
        <v>5.3</v>
      </c>
      <c r="F382" s="24">
        <f t="shared" ref="F382:AB382" si="181">ROUND(1000*SQRT(F380*F380+F381*F381)/(SQRT(3)*F379),1)</f>
        <v>6</v>
      </c>
      <c r="G382" s="24">
        <f t="shared" si="181"/>
        <v>6.6</v>
      </c>
      <c r="H382" s="24">
        <f t="shared" si="181"/>
        <v>6.4</v>
      </c>
      <c r="I382" s="24">
        <f t="shared" si="181"/>
        <v>6.6</v>
      </c>
      <c r="J382" s="24">
        <f t="shared" si="181"/>
        <v>6.8</v>
      </c>
      <c r="K382" s="24">
        <f t="shared" si="181"/>
        <v>6.8</v>
      </c>
      <c r="L382" s="24">
        <f t="shared" si="181"/>
        <v>6.3</v>
      </c>
      <c r="M382" s="24">
        <f t="shared" si="181"/>
        <v>5.7</v>
      </c>
      <c r="N382" s="24">
        <f t="shared" si="181"/>
        <v>5.2</v>
      </c>
      <c r="O382" s="24">
        <f t="shared" si="181"/>
        <v>5.3</v>
      </c>
      <c r="P382" s="24">
        <f t="shared" si="181"/>
        <v>4.9000000000000004</v>
      </c>
      <c r="Q382" s="24">
        <f t="shared" si="181"/>
        <v>4.5999999999999996</v>
      </c>
      <c r="R382" s="24">
        <f t="shared" si="181"/>
        <v>5.0999999999999996</v>
      </c>
      <c r="S382" s="24">
        <f t="shared" si="181"/>
        <v>5.8</v>
      </c>
      <c r="T382" s="24">
        <f t="shared" si="181"/>
        <v>6</v>
      </c>
      <c r="U382" s="24">
        <f t="shared" si="181"/>
        <v>5.8</v>
      </c>
      <c r="V382" s="24">
        <f t="shared" si="181"/>
        <v>5.5</v>
      </c>
      <c r="W382" s="24">
        <f t="shared" si="181"/>
        <v>5.3</v>
      </c>
      <c r="X382" s="24">
        <f t="shared" si="181"/>
        <v>5.4</v>
      </c>
      <c r="Y382" s="24">
        <f t="shared" si="181"/>
        <v>5.6</v>
      </c>
      <c r="Z382" s="24">
        <f t="shared" si="181"/>
        <v>5.4</v>
      </c>
      <c r="AA382" s="24">
        <f t="shared" si="181"/>
        <v>5.2</v>
      </c>
      <c r="AB382" s="24">
        <f t="shared" si="181"/>
        <v>5.3</v>
      </c>
      <c r="AC382" s="23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</row>
    <row r="383" spans="1:40" s="31" customFormat="1" ht="12.95" customHeight="1" x14ac:dyDescent="0.2">
      <c r="A383" s="119"/>
      <c r="B383" s="130"/>
      <c r="C383" s="25" t="s">
        <v>46</v>
      </c>
      <c r="D383" s="25"/>
      <c r="E383" s="26">
        <f>E381/E380</f>
        <v>0.42592592592592593</v>
      </c>
      <c r="F383" s="26">
        <f t="shared" ref="F383:AB383" si="182">F381/F380</f>
        <v>0.34920634920634919</v>
      </c>
      <c r="G383" s="26">
        <f t="shared" si="182"/>
        <v>0.32857142857142851</v>
      </c>
      <c r="H383" s="26">
        <f t="shared" si="182"/>
        <v>0.32835820895522383</v>
      </c>
      <c r="I383" s="26">
        <f t="shared" si="182"/>
        <v>0.32857142857142851</v>
      </c>
      <c r="J383" s="26">
        <f t="shared" si="182"/>
        <v>0.30555555555555558</v>
      </c>
      <c r="K383" s="26">
        <f t="shared" si="182"/>
        <v>0.38571428571428568</v>
      </c>
      <c r="L383" s="26">
        <f t="shared" si="182"/>
        <v>0.46031746031746035</v>
      </c>
      <c r="M383" s="26">
        <f t="shared" si="182"/>
        <v>0.43103448275862072</v>
      </c>
      <c r="N383" s="26">
        <f t="shared" si="182"/>
        <v>0.37037037037037041</v>
      </c>
      <c r="O383" s="26">
        <f t="shared" si="182"/>
        <v>0.51923076923076927</v>
      </c>
      <c r="P383" s="26">
        <f t="shared" si="182"/>
        <v>0.46938775510204078</v>
      </c>
      <c r="Q383" s="26">
        <f t="shared" si="182"/>
        <v>0.47826086956521735</v>
      </c>
      <c r="R383" s="26">
        <f t="shared" si="182"/>
        <v>0.37735849056603776</v>
      </c>
      <c r="S383" s="26">
        <f t="shared" si="182"/>
        <v>0.34426229508196726</v>
      </c>
      <c r="T383" s="26">
        <f t="shared" si="182"/>
        <v>0.34920634920634919</v>
      </c>
      <c r="U383" s="26">
        <f t="shared" si="182"/>
        <v>0.32786885245901642</v>
      </c>
      <c r="V383" s="26">
        <f t="shared" si="182"/>
        <v>0.32758620689655171</v>
      </c>
      <c r="W383" s="26">
        <f t="shared" si="182"/>
        <v>0.39999999999999997</v>
      </c>
      <c r="X383" s="26">
        <f t="shared" si="182"/>
        <v>0.35714285714285715</v>
      </c>
      <c r="Y383" s="26">
        <f t="shared" si="182"/>
        <v>0.36206896551724138</v>
      </c>
      <c r="Z383" s="26">
        <f t="shared" si="182"/>
        <v>0.39285714285714285</v>
      </c>
      <c r="AA383" s="26">
        <f t="shared" si="182"/>
        <v>0.37037037037037041</v>
      </c>
      <c r="AB383" s="26">
        <f t="shared" si="182"/>
        <v>0.38181818181818183</v>
      </c>
      <c r="AC383" s="28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</row>
    <row r="384" spans="1:40" s="31" customFormat="1" ht="12.95" customHeight="1" x14ac:dyDescent="0.2">
      <c r="A384" s="120"/>
      <c r="B384" s="131"/>
      <c r="C384" s="44" t="s">
        <v>47</v>
      </c>
      <c r="D384" s="25"/>
      <c r="E384" s="26">
        <f>E380/(SQRT(E380*E380+E381*E381))</f>
        <v>0.92002397898958055</v>
      </c>
      <c r="F384" s="26">
        <f t="shared" ref="F384:AB384" si="183">F380/(SQRT(F380*F380+F381*F381))</f>
        <v>0.94409174857784051</v>
      </c>
      <c r="G384" s="26">
        <f t="shared" si="183"/>
        <v>0.95003174904049004</v>
      </c>
      <c r="H384" s="26">
        <f t="shared" si="183"/>
        <v>0.95009180713588326</v>
      </c>
      <c r="I384" s="26">
        <f t="shared" si="183"/>
        <v>0.95003174904049004</v>
      </c>
      <c r="J384" s="26">
        <f t="shared" si="183"/>
        <v>0.95635157105133883</v>
      </c>
      <c r="K384" s="26">
        <f t="shared" si="183"/>
        <v>0.93300165836431947</v>
      </c>
      <c r="L384" s="26">
        <f t="shared" si="183"/>
        <v>0.90838093614734405</v>
      </c>
      <c r="M384" s="26">
        <f t="shared" si="183"/>
        <v>0.91832408636651941</v>
      </c>
      <c r="N384" s="26">
        <f t="shared" si="183"/>
        <v>0.93774876072370372</v>
      </c>
      <c r="O384" s="26">
        <f t="shared" si="183"/>
        <v>0.8874960768017397</v>
      </c>
      <c r="P384" s="26">
        <f t="shared" si="183"/>
        <v>0.90523694407302868</v>
      </c>
      <c r="Q384" s="26">
        <f t="shared" si="183"/>
        <v>0.90213422163564649</v>
      </c>
      <c r="R384" s="26">
        <f t="shared" si="183"/>
        <v>0.93560171895074229</v>
      </c>
      <c r="S384" s="26">
        <f t="shared" si="183"/>
        <v>0.94553758586607217</v>
      </c>
      <c r="T384" s="26">
        <f t="shared" si="183"/>
        <v>0.94409174857784051</v>
      </c>
      <c r="U384" s="26">
        <f t="shared" si="183"/>
        <v>0.95022954097349766</v>
      </c>
      <c r="V384" s="26">
        <f t="shared" si="183"/>
        <v>0.95030902780208704</v>
      </c>
      <c r="W384" s="26">
        <f t="shared" si="183"/>
        <v>0.9284766908852593</v>
      </c>
      <c r="X384" s="26">
        <f t="shared" si="183"/>
        <v>0.94174191159483733</v>
      </c>
      <c r="Y384" s="26">
        <f t="shared" si="183"/>
        <v>0.94026584995625329</v>
      </c>
      <c r="Z384" s="26">
        <f t="shared" si="183"/>
        <v>0.93075149344034702</v>
      </c>
      <c r="AA384" s="26">
        <f t="shared" si="183"/>
        <v>0.93774876072370372</v>
      </c>
      <c r="AB384" s="26">
        <f t="shared" si="183"/>
        <v>0.9342183861793727</v>
      </c>
      <c r="AC384" s="28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</row>
    <row r="385" spans="1:40" ht="12.95" customHeight="1" x14ac:dyDescent="0.2">
      <c r="A385" s="127" t="s">
        <v>168</v>
      </c>
      <c r="B385" s="121" t="s">
        <v>169</v>
      </c>
      <c r="C385" s="21" t="s">
        <v>34</v>
      </c>
      <c r="D385" s="29" t="s">
        <v>35</v>
      </c>
      <c r="E385" s="19">
        <v>6.4</v>
      </c>
      <c r="F385" s="19">
        <v>6.4</v>
      </c>
      <c r="G385" s="19">
        <v>6.4</v>
      </c>
      <c r="H385" s="19">
        <v>6.4</v>
      </c>
      <c r="I385" s="19">
        <v>6.4</v>
      </c>
      <c r="J385" s="19">
        <v>6.4</v>
      </c>
      <c r="K385" s="19">
        <v>6.4</v>
      </c>
      <c r="L385" s="19">
        <v>6.4</v>
      </c>
      <c r="M385" s="19">
        <v>6.4</v>
      </c>
      <c r="N385" s="19">
        <v>6.4</v>
      </c>
      <c r="O385" s="19">
        <v>6.4</v>
      </c>
      <c r="P385" s="19">
        <v>6.4</v>
      </c>
      <c r="Q385" s="19">
        <v>6.4</v>
      </c>
      <c r="R385" s="19">
        <v>6.4</v>
      </c>
      <c r="S385" s="19">
        <v>6.4</v>
      </c>
      <c r="T385" s="19">
        <v>6.4</v>
      </c>
      <c r="U385" s="19">
        <v>6.4</v>
      </c>
      <c r="V385" s="19">
        <v>6.4</v>
      </c>
      <c r="W385" s="19">
        <v>6.4</v>
      </c>
      <c r="X385" s="19">
        <v>6.4</v>
      </c>
      <c r="Y385" s="19">
        <v>6.4</v>
      </c>
      <c r="Z385" s="19">
        <v>6.4</v>
      </c>
      <c r="AA385" s="19">
        <v>6.4</v>
      </c>
      <c r="AB385" s="19">
        <v>6.4</v>
      </c>
      <c r="AC385" s="32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</row>
    <row r="386" spans="1:40" ht="12.95" customHeight="1" x14ac:dyDescent="0.2">
      <c r="A386" s="119"/>
      <c r="B386" s="130"/>
      <c r="C386" s="21" t="s">
        <v>37</v>
      </c>
      <c r="D386" s="21" t="s">
        <v>38</v>
      </c>
      <c r="E386" s="22">
        <f>IF('[1]ПС Остан.'!$G5=0,"-",'[1]ПС Остан.'!$G5/1000)</f>
        <v>0.43099999999999999</v>
      </c>
      <c r="F386" s="22">
        <f>IF('[1]ПС Остан.'!$G6=0,"-",'[1]ПС Остан.'!$G6/1000)</f>
        <v>0.44</v>
      </c>
      <c r="G386" s="22">
        <f>IF('[1]ПС Остан.'!$G7=0,"-",'[1]ПС Остан.'!$G7/1000)</f>
        <v>0.44500000000000001</v>
      </c>
      <c r="H386" s="22">
        <f>IF('[1]ПС Остан.'!$G8=0,"-",'[1]ПС Остан.'!$G8/1000)</f>
        <v>0.44600000000000001</v>
      </c>
      <c r="I386" s="22">
        <f>IF('[1]ПС Остан.'!$G9=0,"-",'[1]ПС Остан.'!$G9/1000)</f>
        <v>0.432</v>
      </c>
      <c r="J386" s="22">
        <f>IF('[1]ПС Остан.'!$G10=0,"-",'[1]ПС Остан.'!$G10/1000)</f>
        <v>0.45100000000000001</v>
      </c>
      <c r="K386" s="22">
        <f>IF('[1]ПС Остан.'!$G11=0,"-",'[1]ПС Остан.'!$G11/1000)</f>
        <v>0.44</v>
      </c>
      <c r="L386" s="22">
        <f>IF('[1]ПС Остан.'!$G12=0,"-",'[1]ПС Остан.'!$G12/1000)</f>
        <v>0.435</v>
      </c>
      <c r="M386" s="22">
        <f>IF('[1]ПС Остан.'!$G13=0,"-",'[1]ПС Остан.'!$G13/1000)</f>
        <v>0.45100000000000001</v>
      </c>
      <c r="N386" s="22">
        <f>IF('[1]ПС Остан.'!$G14=0,"-",'[1]ПС Остан.'!$G14/1000)</f>
        <v>0.43099999999999999</v>
      </c>
      <c r="O386" s="22">
        <f>IF('[1]ПС Остан.'!$G15=0,"-",'[1]ПС Остан.'!$G15/1000)</f>
        <v>0.434</v>
      </c>
      <c r="P386" s="22">
        <f>IF('[1]ПС Остан.'!$G16=0,"-",'[1]ПС Остан.'!$G16/1000)</f>
        <v>0.433</v>
      </c>
      <c r="Q386" s="22">
        <f>IF('[1]ПС Остан.'!$G17=0,"-",'[1]ПС Остан.'!$G17/1000)</f>
        <v>0.42</v>
      </c>
      <c r="R386" s="22">
        <f>IF('[1]ПС Остан.'!$G18=0,"-",'[1]ПС Остан.'!$G18/1000)</f>
        <v>0.436</v>
      </c>
      <c r="S386" s="22">
        <f>IF('[1]ПС Остан.'!$G19=0,"-",'[1]ПС Остан.'!$G19/1000)</f>
        <v>0.42299999999999999</v>
      </c>
      <c r="T386" s="22">
        <f>IF('[1]ПС Остан.'!$G20=0,"-",'[1]ПС Остан.'!$G20/1000)</f>
        <v>0.44</v>
      </c>
      <c r="U386" s="22">
        <f>IF('[1]ПС Остан.'!$G21=0,"-",'[1]ПС Остан.'!$G21/1000)</f>
        <v>0.44</v>
      </c>
      <c r="V386" s="22">
        <f>IF('[1]ПС Остан.'!$G22=0,"-",'[1]ПС Остан.'!$G22/1000)</f>
        <v>0.435</v>
      </c>
      <c r="W386" s="22">
        <f>IF('[1]ПС Остан.'!$G23=0,"-",'[1]ПС Остан.'!$G23/1000)</f>
        <v>0.44600000000000001</v>
      </c>
      <c r="X386" s="22">
        <f>IF('[1]ПС Остан.'!$G24=0,"-",'[1]ПС Остан.'!$G24/1000)</f>
        <v>0.43099999999999999</v>
      </c>
      <c r="Y386" s="22">
        <f>IF('[1]ПС Остан.'!$G25=0,"-",'[1]ПС Остан.'!$G25/1000)</f>
        <v>0.441</v>
      </c>
      <c r="Z386" s="22">
        <f>IF('[1]ПС Остан.'!$G26=0,"-",'[1]ПС Остан.'!$G26/1000)</f>
        <v>0.44500000000000001</v>
      </c>
      <c r="AA386" s="22">
        <f>IF('[1]ПС Остан.'!$G27=0,"-",'[1]ПС Остан.'!$G27/1000)</f>
        <v>0.43099999999999999</v>
      </c>
      <c r="AB386" s="22">
        <f>IF('[1]ПС Остан.'!$G28=0,"-",'[1]ПС Остан.'!$G28/1000)</f>
        <v>0.42299999999999999</v>
      </c>
      <c r="AC386" s="23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</row>
    <row r="387" spans="1:40" ht="12.95" customHeight="1" x14ac:dyDescent="0.2">
      <c r="A387" s="119"/>
      <c r="B387" s="130"/>
      <c r="C387" s="21" t="s">
        <v>40</v>
      </c>
      <c r="D387" s="21" t="s">
        <v>41</v>
      </c>
      <c r="E387" s="22">
        <f>IF('[1]ПС Остан.'!$G37=0,"-",'[1]ПС Остан.'!$G37/1000)</f>
        <v>0.184</v>
      </c>
      <c r="F387" s="22">
        <f>IF('[1]ПС Остан.'!$G38=0,"-",'[1]ПС Остан.'!$G38/1000)</f>
        <v>0.189</v>
      </c>
      <c r="G387" s="22">
        <f>IF('[1]ПС Остан.'!$G39=0,"-",'[1]ПС Остан.'!$G39/1000)</f>
        <v>0.188</v>
      </c>
      <c r="H387" s="22">
        <f>IF('[1]ПС Остан.'!$G40=0,"-",'[1]ПС Остан.'!$G40/1000)</f>
        <v>0.191</v>
      </c>
      <c r="I387" s="22">
        <f>IF('[1]ПС Остан.'!$G41=0,"-",'[1]ПС Остан.'!$G41/1000)</f>
        <v>0.183</v>
      </c>
      <c r="J387" s="22">
        <f>IF('[1]ПС Остан.'!$G42=0,"-",'[1]ПС Остан.'!$G42/1000)</f>
        <v>0.19</v>
      </c>
      <c r="K387" s="22">
        <f>IF('[1]ПС Остан.'!$G43=0,"-",'[1]ПС Остан.'!$G43/1000)</f>
        <v>0.189</v>
      </c>
      <c r="L387" s="22">
        <f>IF('[1]ПС Остан.'!$G44=0,"-",'[1]ПС Остан.'!$G44/1000)</f>
        <v>0.191</v>
      </c>
      <c r="M387" s="22">
        <f>IF('[1]ПС Остан.'!$G45=0,"-",'[1]ПС Остан.'!$G45/1000)</f>
        <v>0.20100000000000001</v>
      </c>
      <c r="N387" s="22">
        <f>IF('[1]ПС Остан.'!$G46=0,"-",'[1]ПС Остан.'!$G46/1000)</f>
        <v>0.189</v>
      </c>
      <c r="O387" s="22">
        <f>IF('[1]ПС Остан.'!$G47=0,"-",'[1]ПС Остан.'!$G47/1000)</f>
        <v>0.19400000000000001</v>
      </c>
      <c r="P387" s="22">
        <f>IF('[1]ПС Остан.'!$G48=0,"-",'[1]ПС Остан.'!$G48/1000)</f>
        <v>0.187</v>
      </c>
      <c r="Q387" s="22">
        <f>IF('[1]ПС Остан.'!$G49=0,"-",'[1]ПС Остан.'!$G49/1000)</f>
        <v>0.18</v>
      </c>
      <c r="R387" s="22">
        <f>IF('[1]ПС Остан.'!$G50=0,"-",'[1]ПС Остан.'!$G50/1000)</f>
        <v>0.18</v>
      </c>
      <c r="S387" s="22">
        <f>IF('[1]ПС Остан.'!$G51=0,"-",'[1]ПС Остан.'!$G51/1000)</f>
        <v>0.16900000000000001</v>
      </c>
      <c r="T387" s="22">
        <f>IF('[1]ПС Остан.'!$G52=0,"-",'[1]ПС Остан.'!$G52/1000)</f>
        <v>0.17499999999999999</v>
      </c>
      <c r="U387" s="22">
        <f>IF('[1]ПС Остан.'!$G53=0,"-",'[1]ПС Остан.'!$G53/1000)</f>
        <v>0.17699999999999999</v>
      </c>
      <c r="V387" s="22">
        <f>IF('[1]ПС Остан.'!$G54=0,"-",'[1]ПС Остан.'!$G54/1000)</f>
        <v>0.17699999999999999</v>
      </c>
      <c r="W387" s="22">
        <f>IF('[1]ПС Остан.'!$G55=0,"-",'[1]ПС Остан.'!$G55/1000)</f>
        <v>0.183</v>
      </c>
      <c r="X387" s="22">
        <f>IF('[1]ПС Остан.'!$G56=0,"-",'[1]ПС Остан.'!$G56/1000)</f>
        <v>0.17699999999999999</v>
      </c>
      <c r="Y387" s="22">
        <f>IF('[1]ПС Остан.'!$G57=0,"-",'[1]ПС Остан.'!$G57/1000)</f>
        <v>0.182</v>
      </c>
      <c r="Z387" s="22">
        <f>IF('[1]ПС Остан.'!$G58=0,"-",'[1]ПС Остан.'!$G58/1000)</f>
        <v>0.183</v>
      </c>
      <c r="AA387" s="22">
        <f>IF('[1]ПС Остан.'!$G59=0,"-",'[1]ПС Остан.'!$G59/1000)</f>
        <v>0.17899999999999999</v>
      </c>
      <c r="AB387" s="22">
        <f>IF('[1]ПС Остан.'!$G60=0,"-",'[1]ПС Остан.'!$G60/1000)</f>
        <v>0.17599999999999999</v>
      </c>
      <c r="AC387" s="23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</row>
    <row r="388" spans="1:40" ht="12.95" customHeight="1" x14ac:dyDescent="0.2">
      <c r="A388" s="119"/>
      <c r="B388" s="130"/>
      <c r="C388" s="21" t="s">
        <v>43</v>
      </c>
      <c r="D388" s="21" t="s">
        <v>44</v>
      </c>
      <c r="E388" s="24">
        <f>ROUND(1000*SQRT(E386*E386+E387*E387)/(SQRT(3)*E385),1)</f>
        <v>42.3</v>
      </c>
      <c r="F388" s="24">
        <f t="shared" ref="F388:AB388" si="184">ROUND(1000*SQRT(F386*F386+F387*F387)/(SQRT(3)*F385),1)</f>
        <v>43.2</v>
      </c>
      <c r="G388" s="24">
        <f t="shared" si="184"/>
        <v>43.6</v>
      </c>
      <c r="H388" s="24">
        <f t="shared" si="184"/>
        <v>43.8</v>
      </c>
      <c r="I388" s="24">
        <f t="shared" si="184"/>
        <v>42.3</v>
      </c>
      <c r="J388" s="24">
        <f t="shared" si="184"/>
        <v>44.1</v>
      </c>
      <c r="K388" s="24">
        <f t="shared" si="184"/>
        <v>43.2</v>
      </c>
      <c r="L388" s="24">
        <f t="shared" si="184"/>
        <v>42.9</v>
      </c>
      <c r="M388" s="24">
        <f t="shared" si="184"/>
        <v>44.5</v>
      </c>
      <c r="N388" s="24">
        <f t="shared" si="184"/>
        <v>42.5</v>
      </c>
      <c r="O388" s="24">
        <f t="shared" si="184"/>
        <v>42.9</v>
      </c>
      <c r="P388" s="24">
        <f t="shared" si="184"/>
        <v>42.5</v>
      </c>
      <c r="Q388" s="24">
        <f t="shared" si="184"/>
        <v>41.2</v>
      </c>
      <c r="R388" s="24">
        <f t="shared" si="184"/>
        <v>42.6</v>
      </c>
      <c r="S388" s="24">
        <f t="shared" si="184"/>
        <v>41.1</v>
      </c>
      <c r="T388" s="24">
        <f t="shared" si="184"/>
        <v>42.7</v>
      </c>
      <c r="U388" s="24">
        <f t="shared" si="184"/>
        <v>42.8</v>
      </c>
      <c r="V388" s="24">
        <f t="shared" si="184"/>
        <v>42.4</v>
      </c>
      <c r="W388" s="24">
        <f t="shared" si="184"/>
        <v>43.5</v>
      </c>
      <c r="X388" s="24">
        <f t="shared" si="184"/>
        <v>42</v>
      </c>
      <c r="Y388" s="24">
        <f t="shared" si="184"/>
        <v>43</v>
      </c>
      <c r="Z388" s="24">
        <f t="shared" si="184"/>
        <v>43.4</v>
      </c>
      <c r="AA388" s="24">
        <f t="shared" si="184"/>
        <v>42.1</v>
      </c>
      <c r="AB388" s="24">
        <f t="shared" si="184"/>
        <v>41.3</v>
      </c>
      <c r="AC388" s="23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</row>
    <row r="389" spans="1:40" s="31" customFormat="1" ht="12.95" customHeight="1" x14ac:dyDescent="0.2">
      <c r="A389" s="119"/>
      <c r="B389" s="130"/>
      <c r="C389" s="25" t="s">
        <v>46</v>
      </c>
      <c r="D389" s="25"/>
      <c r="E389" s="26">
        <f>E387/E386</f>
        <v>0.42691415313225056</v>
      </c>
      <c r="F389" s="26">
        <f t="shared" ref="F389:AB389" si="185">F387/F386</f>
        <v>0.42954545454545456</v>
      </c>
      <c r="G389" s="26">
        <f t="shared" si="185"/>
        <v>0.42247191011235957</v>
      </c>
      <c r="H389" s="26">
        <f t="shared" si="185"/>
        <v>0.4282511210762332</v>
      </c>
      <c r="I389" s="26">
        <f t="shared" si="185"/>
        <v>0.4236111111111111</v>
      </c>
      <c r="J389" s="26">
        <f t="shared" si="185"/>
        <v>0.42128603104212858</v>
      </c>
      <c r="K389" s="26">
        <f t="shared" si="185"/>
        <v>0.42954545454545456</v>
      </c>
      <c r="L389" s="26">
        <f t="shared" si="185"/>
        <v>0.43908045977011495</v>
      </c>
      <c r="M389" s="26">
        <f t="shared" si="185"/>
        <v>0.44567627494456763</v>
      </c>
      <c r="N389" s="26">
        <f t="shared" si="185"/>
        <v>0.43851508120649652</v>
      </c>
      <c r="O389" s="26">
        <f t="shared" si="185"/>
        <v>0.44700460829493088</v>
      </c>
      <c r="P389" s="26">
        <f t="shared" si="185"/>
        <v>0.43187066974595845</v>
      </c>
      <c r="Q389" s="26">
        <f t="shared" si="185"/>
        <v>0.42857142857142855</v>
      </c>
      <c r="R389" s="26">
        <f t="shared" si="185"/>
        <v>0.41284403669724767</v>
      </c>
      <c r="S389" s="26">
        <f t="shared" si="185"/>
        <v>0.39952718676122934</v>
      </c>
      <c r="T389" s="26">
        <f t="shared" si="185"/>
        <v>0.39772727272727271</v>
      </c>
      <c r="U389" s="26">
        <f t="shared" si="185"/>
        <v>0.40227272727272723</v>
      </c>
      <c r="V389" s="26">
        <f t="shared" si="185"/>
        <v>0.40689655172413791</v>
      </c>
      <c r="W389" s="26">
        <f t="shared" si="185"/>
        <v>0.41031390134529144</v>
      </c>
      <c r="X389" s="26">
        <f t="shared" si="185"/>
        <v>0.41067285382830626</v>
      </c>
      <c r="Y389" s="26">
        <f t="shared" si="185"/>
        <v>0.41269841269841268</v>
      </c>
      <c r="Z389" s="26">
        <f t="shared" si="185"/>
        <v>0.41123595505617977</v>
      </c>
      <c r="AA389" s="26">
        <f t="shared" si="185"/>
        <v>0.41531322505800461</v>
      </c>
      <c r="AB389" s="26">
        <f t="shared" si="185"/>
        <v>0.4160756501182033</v>
      </c>
      <c r="AC389" s="28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</row>
    <row r="390" spans="1:40" s="31" customFormat="1" ht="12.95" customHeight="1" thickBot="1" x14ac:dyDescent="0.25">
      <c r="A390" s="120"/>
      <c r="B390" s="134"/>
      <c r="C390" s="34" t="s">
        <v>47</v>
      </c>
      <c r="D390" s="34"/>
      <c r="E390" s="26">
        <f>E386/(SQRT(E386*E386+E387*E387))</f>
        <v>0.91969598977377276</v>
      </c>
      <c r="F390" s="26">
        <f t="shared" ref="F390:AB390" si="186">F386/(SQRT(F386*F386+F387*F387))</f>
        <v>0.91882068353601853</v>
      </c>
      <c r="G390" s="26">
        <f t="shared" si="186"/>
        <v>0.92116712092515696</v>
      </c>
      <c r="H390" s="26">
        <f t="shared" si="186"/>
        <v>0.91925160509445714</v>
      </c>
      <c r="I390" s="26">
        <f t="shared" si="186"/>
        <v>0.92079064923370979</v>
      </c>
      <c r="J390" s="26">
        <f t="shared" si="186"/>
        <v>0.92155843027872375</v>
      </c>
      <c r="K390" s="26">
        <f t="shared" si="186"/>
        <v>0.91882068353601853</v>
      </c>
      <c r="L390" s="26">
        <f t="shared" si="186"/>
        <v>0.91562513245317201</v>
      </c>
      <c r="M390" s="26">
        <f t="shared" si="186"/>
        <v>0.91339348566663603</v>
      </c>
      <c r="N390" s="26">
        <f t="shared" si="186"/>
        <v>0.91581563131409416</v>
      </c>
      <c r="O390" s="26">
        <f t="shared" si="186"/>
        <v>0.91294201975715905</v>
      </c>
      <c r="P390" s="26">
        <f t="shared" si="186"/>
        <v>0.91804481510121894</v>
      </c>
      <c r="Q390" s="26">
        <f t="shared" si="186"/>
        <v>0.91914503001805792</v>
      </c>
      <c r="R390" s="26">
        <f t="shared" si="186"/>
        <v>0.92432645995533713</v>
      </c>
      <c r="S390" s="26">
        <f t="shared" si="186"/>
        <v>0.92862801636109171</v>
      </c>
      <c r="T390" s="26">
        <f t="shared" si="186"/>
        <v>0.92920312165737129</v>
      </c>
      <c r="U390" s="26">
        <f t="shared" si="186"/>
        <v>0.92774783652412907</v>
      </c>
      <c r="V390" s="26">
        <f t="shared" si="186"/>
        <v>0.92625760689429804</v>
      </c>
      <c r="W390" s="26">
        <f t="shared" si="186"/>
        <v>0.92514994013842411</v>
      </c>
      <c r="X390" s="26">
        <f t="shared" si="186"/>
        <v>0.92503328675356356</v>
      </c>
      <c r="Y390" s="26">
        <f t="shared" si="186"/>
        <v>0.92437393353497554</v>
      </c>
      <c r="Z390" s="26">
        <f t="shared" si="186"/>
        <v>0.92485017204698272</v>
      </c>
      <c r="AA390" s="26">
        <f t="shared" si="186"/>
        <v>0.92352007097508926</v>
      </c>
      <c r="AB390" s="26">
        <f t="shared" si="186"/>
        <v>0.92327053432364714</v>
      </c>
      <c r="AC390" s="42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</row>
    <row r="391" spans="1:40" ht="12.95" customHeight="1" thickBot="1" x14ac:dyDescent="0.25">
      <c r="A391" s="13" t="s">
        <v>170</v>
      </c>
      <c r="B391" s="14"/>
      <c r="C391" s="14"/>
      <c r="D391" s="14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16"/>
      <c r="AD391" s="67"/>
      <c r="AE391" s="67"/>
      <c r="AF391" s="68"/>
      <c r="AG391" s="69"/>
      <c r="AH391" s="69"/>
      <c r="AI391" s="69"/>
      <c r="AJ391" s="69"/>
      <c r="AK391" s="68"/>
      <c r="AL391" s="68"/>
      <c r="AM391" s="68"/>
      <c r="AN391" s="65"/>
    </row>
    <row r="392" spans="1:40" ht="12.95" customHeight="1" x14ac:dyDescent="0.2">
      <c r="A392" s="127" t="s">
        <v>171</v>
      </c>
      <c r="B392" s="121" t="s">
        <v>172</v>
      </c>
      <c r="C392" s="18" t="s">
        <v>34</v>
      </c>
      <c r="D392" s="18" t="s">
        <v>35</v>
      </c>
      <c r="E392" s="55">
        <v>0</v>
      </c>
      <c r="F392" s="55">
        <v>0</v>
      </c>
      <c r="G392" s="55">
        <v>0</v>
      </c>
      <c r="H392" s="55">
        <v>0</v>
      </c>
      <c r="I392" s="55">
        <v>0</v>
      </c>
      <c r="J392" s="55">
        <v>0</v>
      </c>
      <c r="K392" s="55">
        <v>0</v>
      </c>
      <c r="L392" s="55">
        <v>0</v>
      </c>
      <c r="M392" s="55">
        <v>0</v>
      </c>
      <c r="N392" s="55">
        <v>0</v>
      </c>
      <c r="O392" s="55">
        <v>0</v>
      </c>
      <c r="P392" s="55">
        <v>0</v>
      </c>
      <c r="Q392" s="55">
        <v>0</v>
      </c>
      <c r="R392" s="55">
        <v>0</v>
      </c>
      <c r="S392" s="55">
        <v>0</v>
      </c>
      <c r="T392" s="55">
        <v>0</v>
      </c>
      <c r="U392" s="55">
        <v>0</v>
      </c>
      <c r="V392" s="55">
        <v>0</v>
      </c>
      <c r="W392" s="55">
        <v>0</v>
      </c>
      <c r="X392" s="55">
        <v>0</v>
      </c>
      <c r="Y392" s="55">
        <v>0</v>
      </c>
      <c r="Z392" s="55">
        <v>0</v>
      </c>
      <c r="AA392" s="55">
        <v>0</v>
      </c>
      <c r="AB392" s="55">
        <v>0</v>
      </c>
      <c r="AC392" s="32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</row>
    <row r="393" spans="1:40" ht="12.95" customHeight="1" x14ac:dyDescent="0.2">
      <c r="A393" s="119"/>
      <c r="B393" s="122"/>
      <c r="C393" s="21" t="s">
        <v>37</v>
      </c>
      <c r="D393" s="21" t="s">
        <v>38</v>
      </c>
      <c r="E393" s="55">
        <f>'[1]ПС Игольск.'!$E5/1000</f>
        <v>0</v>
      </c>
      <c r="F393" s="55">
        <f>'[1]ПС Игольск.'!$E6/1000</f>
        <v>0</v>
      </c>
      <c r="G393" s="55">
        <f>'[1]ПС Игольск.'!$E7/1000</f>
        <v>0</v>
      </c>
      <c r="H393" s="55">
        <f>'[1]ПС Игольск.'!$E8/1000</f>
        <v>0</v>
      </c>
      <c r="I393" s="55">
        <f>'[1]ПС Игольск.'!$E9/1000</f>
        <v>0</v>
      </c>
      <c r="J393" s="55">
        <f>'[1]ПС Игольск.'!$E10/1000</f>
        <v>0</v>
      </c>
      <c r="K393" s="55">
        <f>'[1]ПС Игольск.'!$E11/1000</f>
        <v>0</v>
      </c>
      <c r="L393" s="55">
        <f>'[1]ПС Игольск.'!$E12/1000</f>
        <v>0</v>
      </c>
      <c r="M393" s="55">
        <f>'[1]ПС Игольск.'!$E13/1000</f>
        <v>0</v>
      </c>
      <c r="N393" s="55">
        <f>'[1]ПС Игольск.'!$E14/1000</f>
        <v>0</v>
      </c>
      <c r="O393" s="55">
        <f>'[1]ПС Игольск.'!$E15/1000</f>
        <v>0</v>
      </c>
      <c r="P393" s="55">
        <f>'[1]ПС Игольск.'!$E16/1000</f>
        <v>0</v>
      </c>
      <c r="Q393" s="55">
        <f>'[1]ПС Игольск.'!$E17/1000</f>
        <v>0</v>
      </c>
      <c r="R393" s="55">
        <f>'[1]ПС Игольск.'!$E18/1000</f>
        <v>0</v>
      </c>
      <c r="S393" s="55">
        <f>'[1]ПС Игольск.'!$E19/1000</f>
        <v>0</v>
      </c>
      <c r="T393" s="55">
        <f>'[1]ПС Игольск.'!$E20/1000</f>
        <v>0</v>
      </c>
      <c r="U393" s="55">
        <f>'[1]ПС Игольск.'!$E21/1000</f>
        <v>0</v>
      </c>
      <c r="V393" s="55">
        <f>'[1]ПС Игольск.'!$E22/1000</f>
        <v>0</v>
      </c>
      <c r="W393" s="55">
        <f>'[1]ПС Игольск.'!$E23/1000</f>
        <v>0</v>
      </c>
      <c r="X393" s="55">
        <f>'[1]ПС Игольск.'!$E24/1000</f>
        <v>0</v>
      </c>
      <c r="Y393" s="55">
        <f>'[1]ПС Игольск.'!$E25/1000</f>
        <v>0</v>
      </c>
      <c r="Z393" s="55">
        <f>'[1]ПС Игольск.'!$E26/1000</f>
        <v>0</v>
      </c>
      <c r="AA393" s="55">
        <f>'[1]ПС Игольск.'!$E27/1000</f>
        <v>0</v>
      </c>
      <c r="AB393" s="55">
        <f>'[1]ПС Игольск.'!$E28/1000</f>
        <v>0</v>
      </c>
      <c r="AC393" s="23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  <c r="AN393" s="65"/>
    </row>
    <row r="394" spans="1:40" ht="12.95" customHeight="1" x14ac:dyDescent="0.2">
      <c r="A394" s="119"/>
      <c r="B394" s="122"/>
      <c r="C394" s="21" t="s">
        <v>40</v>
      </c>
      <c r="D394" s="21" t="s">
        <v>41</v>
      </c>
      <c r="E394" s="55">
        <f>'[1]ПС Игольск.'!$E37/1000</f>
        <v>0</v>
      </c>
      <c r="F394" s="55">
        <f>'[1]ПС Игольск.'!$E38/1000</f>
        <v>0</v>
      </c>
      <c r="G394" s="55">
        <f>'[1]ПС Игольск.'!$E39/1000</f>
        <v>0</v>
      </c>
      <c r="H394" s="55">
        <f>'[1]ПС Игольск.'!$E40/1000</f>
        <v>0</v>
      </c>
      <c r="I394" s="55">
        <f>'[1]ПС Игольск.'!$E41/1000</f>
        <v>0</v>
      </c>
      <c r="J394" s="55">
        <f>'[1]ПС Игольск.'!$E42/1000</f>
        <v>0</v>
      </c>
      <c r="K394" s="55">
        <f>'[1]ПС Игольск.'!$E43/1000</f>
        <v>0</v>
      </c>
      <c r="L394" s="55">
        <f>'[1]ПС Игольск.'!$E44/1000</f>
        <v>0</v>
      </c>
      <c r="M394" s="55">
        <f>'[1]ПС Игольск.'!$E45/1000</f>
        <v>0</v>
      </c>
      <c r="N394" s="55">
        <f>'[1]ПС Игольск.'!$E46/1000</f>
        <v>0</v>
      </c>
      <c r="O394" s="55">
        <f>'[1]ПС Игольск.'!$E47/1000</f>
        <v>0</v>
      </c>
      <c r="P394" s="55">
        <f>'[1]ПС Игольск.'!$E48/1000</f>
        <v>0</v>
      </c>
      <c r="Q394" s="55">
        <f>'[1]ПС Игольск.'!$E49/1000</f>
        <v>0</v>
      </c>
      <c r="R394" s="55">
        <f>'[1]ПС Игольск.'!$E50/1000</f>
        <v>0</v>
      </c>
      <c r="S394" s="55">
        <f>'[1]ПС Игольск.'!$E51/1000</f>
        <v>0</v>
      </c>
      <c r="T394" s="55">
        <f>'[1]ПС Игольск.'!$E52/1000</f>
        <v>0</v>
      </c>
      <c r="U394" s="55">
        <f>'[1]ПС Игольск.'!$E53/1000</f>
        <v>0</v>
      </c>
      <c r="V394" s="55">
        <f>'[1]ПС Игольск.'!$E54/1000</f>
        <v>0</v>
      </c>
      <c r="W394" s="55">
        <f>'[1]ПС Игольск.'!$E55/1000</f>
        <v>0</v>
      </c>
      <c r="X394" s="55">
        <f>'[1]ПС Игольск.'!$E56/1000</f>
        <v>0</v>
      </c>
      <c r="Y394" s="55">
        <f>'[1]ПС Игольск.'!$E57/1000</f>
        <v>0</v>
      </c>
      <c r="Z394" s="55">
        <f>'[1]ПС Игольск.'!$E58/1000</f>
        <v>0</v>
      </c>
      <c r="AA394" s="55">
        <f>'[1]ПС Игольск.'!$E59/1000</f>
        <v>0</v>
      </c>
      <c r="AB394" s="55">
        <f>'[1]ПС Игольск.'!$E60/1000</f>
        <v>0</v>
      </c>
      <c r="AC394" s="23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</row>
    <row r="395" spans="1:40" ht="12.95" customHeight="1" x14ac:dyDescent="0.2">
      <c r="A395" s="119"/>
      <c r="B395" s="122"/>
      <c r="C395" s="21" t="s">
        <v>43</v>
      </c>
      <c r="D395" s="21" t="s">
        <v>44</v>
      </c>
      <c r="E395" s="55">
        <f>IF(E392=0,0,ROUND(1000*SQRT(E393*E393+E394*E394)/(SQRT(3)*E392),1))</f>
        <v>0</v>
      </c>
      <c r="F395" s="55">
        <f t="shared" ref="F395:AB395" si="187">IF(F392=0,0,ROUND(1000*SQRT(F393*F393+F394*F394)/(SQRT(3)*F392),1))</f>
        <v>0</v>
      </c>
      <c r="G395" s="55">
        <f t="shared" si="187"/>
        <v>0</v>
      </c>
      <c r="H395" s="55">
        <f t="shared" si="187"/>
        <v>0</v>
      </c>
      <c r="I395" s="55">
        <f t="shared" si="187"/>
        <v>0</v>
      </c>
      <c r="J395" s="55">
        <f t="shared" si="187"/>
        <v>0</v>
      </c>
      <c r="K395" s="55">
        <f t="shared" si="187"/>
        <v>0</v>
      </c>
      <c r="L395" s="55">
        <f t="shared" si="187"/>
        <v>0</v>
      </c>
      <c r="M395" s="55">
        <f t="shared" si="187"/>
        <v>0</v>
      </c>
      <c r="N395" s="55">
        <f t="shared" si="187"/>
        <v>0</v>
      </c>
      <c r="O395" s="55">
        <f t="shared" si="187"/>
        <v>0</v>
      </c>
      <c r="P395" s="55">
        <f t="shared" si="187"/>
        <v>0</v>
      </c>
      <c r="Q395" s="55">
        <f t="shared" si="187"/>
        <v>0</v>
      </c>
      <c r="R395" s="55">
        <f t="shared" si="187"/>
        <v>0</v>
      </c>
      <c r="S395" s="55">
        <f t="shared" si="187"/>
        <v>0</v>
      </c>
      <c r="T395" s="55">
        <f t="shared" si="187"/>
        <v>0</v>
      </c>
      <c r="U395" s="55">
        <f t="shared" si="187"/>
        <v>0</v>
      </c>
      <c r="V395" s="55">
        <f t="shared" si="187"/>
        <v>0</v>
      </c>
      <c r="W395" s="55">
        <f t="shared" si="187"/>
        <v>0</v>
      </c>
      <c r="X395" s="55">
        <f t="shared" si="187"/>
        <v>0</v>
      </c>
      <c r="Y395" s="55">
        <f t="shared" si="187"/>
        <v>0</v>
      </c>
      <c r="Z395" s="55">
        <f t="shared" si="187"/>
        <v>0</v>
      </c>
      <c r="AA395" s="55">
        <f t="shared" si="187"/>
        <v>0</v>
      </c>
      <c r="AB395" s="55">
        <f t="shared" si="187"/>
        <v>0</v>
      </c>
      <c r="AC395" s="23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  <c r="AN395" s="65"/>
    </row>
    <row r="396" spans="1:40" s="31" customFormat="1" ht="12.95" customHeight="1" x14ac:dyDescent="0.2">
      <c r="A396" s="119"/>
      <c r="B396" s="122"/>
      <c r="C396" s="25" t="s">
        <v>46</v>
      </c>
      <c r="D396" s="25"/>
      <c r="E396" s="56">
        <f>IF(E393=0,0,IF(E394=0,0,E394/E393))</f>
        <v>0</v>
      </c>
      <c r="F396" s="56">
        <f t="shared" ref="F396:AB396" si="188">IF(F393=0,0,IF(F394=0,0,F394/F393))</f>
        <v>0</v>
      </c>
      <c r="G396" s="56">
        <f t="shared" si="188"/>
        <v>0</v>
      </c>
      <c r="H396" s="56">
        <f t="shared" si="188"/>
        <v>0</v>
      </c>
      <c r="I396" s="56">
        <f t="shared" si="188"/>
        <v>0</v>
      </c>
      <c r="J396" s="56">
        <f t="shared" si="188"/>
        <v>0</v>
      </c>
      <c r="K396" s="56">
        <f t="shared" si="188"/>
        <v>0</v>
      </c>
      <c r="L396" s="56">
        <f t="shared" si="188"/>
        <v>0</v>
      </c>
      <c r="M396" s="56">
        <f t="shared" si="188"/>
        <v>0</v>
      </c>
      <c r="N396" s="56">
        <f t="shared" si="188"/>
        <v>0</v>
      </c>
      <c r="O396" s="56">
        <f t="shared" si="188"/>
        <v>0</v>
      </c>
      <c r="P396" s="56">
        <f t="shared" si="188"/>
        <v>0</v>
      </c>
      <c r="Q396" s="56">
        <f t="shared" si="188"/>
        <v>0</v>
      </c>
      <c r="R396" s="56">
        <f t="shared" si="188"/>
        <v>0</v>
      </c>
      <c r="S396" s="56">
        <f t="shared" si="188"/>
        <v>0</v>
      </c>
      <c r="T396" s="56">
        <f t="shared" si="188"/>
        <v>0</v>
      </c>
      <c r="U396" s="56">
        <f t="shared" si="188"/>
        <v>0</v>
      </c>
      <c r="V396" s="56">
        <f t="shared" si="188"/>
        <v>0</v>
      </c>
      <c r="W396" s="56">
        <f t="shared" si="188"/>
        <v>0</v>
      </c>
      <c r="X396" s="56">
        <f t="shared" si="188"/>
        <v>0</v>
      </c>
      <c r="Y396" s="56">
        <f t="shared" si="188"/>
        <v>0</v>
      </c>
      <c r="Z396" s="56">
        <f t="shared" si="188"/>
        <v>0</v>
      </c>
      <c r="AA396" s="56">
        <f t="shared" si="188"/>
        <v>0</v>
      </c>
      <c r="AB396" s="56">
        <f t="shared" si="188"/>
        <v>0</v>
      </c>
      <c r="AC396" s="28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6"/>
    </row>
    <row r="397" spans="1:40" s="31" customFormat="1" ht="12.95" customHeight="1" x14ac:dyDescent="0.2">
      <c r="A397" s="120"/>
      <c r="B397" s="123"/>
      <c r="C397" s="44" t="s">
        <v>47</v>
      </c>
      <c r="D397" s="44"/>
      <c r="E397" s="56">
        <f>IF(E392=0,0,E393/(SQRT(E393*E393+E394*E394)))</f>
        <v>0</v>
      </c>
      <c r="F397" s="56">
        <f t="shared" ref="F397:AB397" si="189">IF(F392=0,0,F393/(SQRT(F393*F393+F394*F394)))</f>
        <v>0</v>
      </c>
      <c r="G397" s="56">
        <f t="shared" si="189"/>
        <v>0</v>
      </c>
      <c r="H397" s="56">
        <f t="shared" si="189"/>
        <v>0</v>
      </c>
      <c r="I397" s="56">
        <f t="shared" si="189"/>
        <v>0</v>
      </c>
      <c r="J397" s="56">
        <f t="shared" si="189"/>
        <v>0</v>
      </c>
      <c r="K397" s="56">
        <f t="shared" si="189"/>
        <v>0</v>
      </c>
      <c r="L397" s="56">
        <f t="shared" si="189"/>
        <v>0</v>
      </c>
      <c r="M397" s="56">
        <f t="shared" si="189"/>
        <v>0</v>
      </c>
      <c r="N397" s="56">
        <f t="shared" si="189"/>
        <v>0</v>
      </c>
      <c r="O397" s="56">
        <f t="shared" si="189"/>
        <v>0</v>
      </c>
      <c r="P397" s="56">
        <f t="shared" si="189"/>
        <v>0</v>
      </c>
      <c r="Q397" s="56">
        <f t="shared" si="189"/>
        <v>0</v>
      </c>
      <c r="R397" s="56">
        <f t="shared" si="189"/>
        <v>0</v>
      </c>
      <c r="S397" s="56">
        <f t="shared" si="189"/>
        <v>0</v>
      </c>
      <c r="T397" s="56">
        <f t="shared" si="189"/>
        <v>0</v>
      </c>
      <c r="U397" s="56">
        <f t="shared" si="189"/>
        <v>0</v>
      </c>
      <c r="V397" s="56">
        <f t="shared" si="189"/>
        <v>0</v>
      </c>
      <c r="W397" s="56">
        <f t="shared" si="189"/>
        <v>0</v>
      </c>
      <c r="X397" s="56">
        <f t="shared" si="189"/>
        <v>0</v>
      </c>
      <c r="Y397" s="56">
        <f t="shared" si="189"/>
        <v>0</v>
      </c>
      <c r="Z397" s="56">
        <f t="shared" si="189"/>
        <v>0</v>
      </c>
      <c r="AA397" s="56">
        <f t="shared" si="189"/>
        <v>0</v>
      </c>
      <c r="AB397" s="56">
        <f t="shared" si="189"/>
        <v>0</v>
      </c>
      <c r="AC397" s="28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  <c r="AN397" s="66"/>
    </row>
    <row r="398" spans="1:40" ht="12.95" customHeight="1" x14ac:dyDescent="0.2">
      <c r="A398" s="127" t="s">
        <v>173</v>
      </c>
      <c r="B398" s="121" t="s">
        <v>72</v>
      </c>
      <c r="C398" s="21" t="s">
        <v>34</v>
      </c>
      <c r="D398" s="21" t="s">
        <v>35</v>
      </c>
      <c r="E398" s="43">
        <v>113.3669</v>
      </c>
      <c r="F398" s="43">
        <v>113.29769999999999</v>
      </c>
      <c r="G398" s="43">
        <v>113.17660000000001</v>
      </c>
      <c r="H398" s="43">
        <v>113.3323</v>
      </c>
      <c r="I398" s="43">
        <v>113.15929999999999</v>
      </c>
      <c r="J398" s="43">
        <v>113.1247</v>
      </c>
      <c r="K398" s="43">
        <v>113.21119999999999</v>
      </c>
      <c r="L398" s="43">
        <v>113.2285</v>
      </c>
      <c r="M398" s="43">
        <v>113.24579999999999</v>
      </c>
      <c r="N398" s="43">
        <v>113.14200000000001</v>
      </c>
      <c r="O398" s="43">
        <v>113.315</v>
      </c>
      <c r="P398" s="43">
        <v>113.0382</v>
      </c>
      <c r="Q398" s="43">
        <v>112.9863</v>
      </c>
      <c r="R398" s="43">
        <v>113.0382</v>
      </c>
      <c r="S398" s="43">
        <v>113.0728</v>
      </c>
      <c r="T398" s="43">
        <v>113.09010000000001</v>
      </c>
      <c r="U398" s="43">
        <v>112.9863</v>
      </c>
      <c r="V398" s="43">
        <v>113.0728</v>
      </c>
      <c r="W398" s="43">
        <v>113.15929999999999</v>
      </c>
      <c r="X398" s="43">
        <v>113.0382</v>
      </c>
      <c r="Y398" s="43">
        <v>113.15929999999999</v>
      </c>
      <c r="Z398" s="43">
        <v>113.3323</v>
      </c>
      <c r="AA398" s="43">
        <v>113.19390000000001</v>
      </c>
      <c r="AB398" s="43">
        <v>113.21119999999999</v>
      </c>
      <c r="AC398" s="32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</row>
    <row r="399" spans="1:40" ht="12.95" customHeight="1" x14ac:dyDescent="0.2">
      <c r="A399" s="119"/>
      <c r="B399" s="122"/>
      <c r="C399" s="21" t="s">
        <v>37</v>
      </c>
      <c r="D399" s="21" t="s">
        <v>38</v>
      </c>
      <c r="E399" s="22">
        <f>IF('[1]ПС Игольск.'!$F5=0,"-",'[1]ПС Игольск.'!$F5/1000)</f>
        <v>30.28</v>
      </c>
      <c r="F399" s="22">
        <f>IF('[1]ПС Игольск.'!$F6=0,"-",'[1]ПС Игольск.'!$F6/1000)</f>
        <v>30.123000000000001</v>
      </c>
      <c r="G399" s="22">
        <f>IF('[1]ПС Игольск.'!$F7=0,"-",'[1]ПС Игольск.'!$F7/1000)</f>
        <v>29.937000000000001</v>
      </c>
      <c r="H399" s="22">
        <f>IF('[1]ПС Игольск.'!$F8=0,"-",'[1]ПС Игольск.'!$F8/1000)</f>
        <v>30.321000000000002</v>
      </c>
      <c r="I399" s="22">
        <f>IF('[1]ПС Игольск.'!$F9=0,"-",'[1]ПС Игольск.'!$F9/1000)</f>
        <v>30.306999999999999</v>
      </c>
      <c r="J399" s="22">
        <f>IF('[1]ПС Игольск.'!$F10=0,"-",'[1]ПС Игольск.'!$F10/1000)</f>
        <v>30.373000000000001</v>
      </c>
      <c r="K399" s="22">
        <f>IF('[1]ПС Игольск.'!$F11=0,"-",'[1]ПС Игольск.'!$F11/1000)</f>
        <v>29.951000000000001</v>
      </c>
      <c r="L399" s="22">
        <f>IF('[1]ПС Игольск.'!$F12=0,"-",'[1]ПС Игольск.'!$F12/1000)</f>
        <v>29.317</v>
      </c>
      <c r="M399" s="22">
        <f>IF('[1]ПС Игольск.'!$F13=0,"-",'[1]ПС Игольск.'!$F13/1000)</f>
        <v>29.436</v>
      </c>
      <c r="N399" s="22">
        <f>IF('[1]ПС Игольск.'!$F14=0,"-",'[1]ПС Игольск.'!$F14/1000)</f>
        <v>29.331</v>
      </c>
      <c r="O399" s="22">
        <f>IF('[1]ПС Игольск.'!$F15=0,"-",'[1]ПС Игольск.'!$F15/1000)</f>
        <v>29.356000000000002</v>
      </c>
      <c r="P399" s="22">
        <f>IF('[1]ПС Игольск.'!$F16=0,"-",'[1]ПС Игольск.'!$F16/1000)</f>
        <v>29.951000000000001</v>
      </c>
      <c r="Q399" s="22">
        <f>IF('[1]ПС Игольск.'!$F17=0,"-",'[1]ПС Игольск.'!$F17/1000)</f>
        <v>30.651</v>
      </c>
      <c r="R399" s="22">
        <f>IF('[1]ПС Игольск.'!$F18=0,"-",'[1]ПС Игольск.'!$F18/1000)</f>
        <v>29.553999999999998</v>
      </c>
      <c r="S399" s="22">
        <f>IF('[1]ПС Игольск.'!$F19=0,"-",'[1]ПС Игольск.'!$F19/1000)</f>
        <v>29.199000000000002</v>
      </c>
      <c r="T399" s="22">
        <f>IF('[1]ПС Игольск.'!$F20=0,"-",'[1]ПС Игольск.'!$F20/1000)</f>
        <v>29.238</v>
      </c>
      <c r="U399" s="22">
        <f>IF('[1]ПС Игольск.'!$F21=0,"-",'[1]ПС Игольск.'!$F21/1000)</f>
        <v>29.303999999999998</v>
      </c>
      <c r="V399" s="22">
        <f>IF('[1]ПС Игольск.'!$F22=0,"-",'[1]ПС Игольск.'!$F22/1000)</f>
        <v>29.198</v>
      </c>
      <c r="W399" s="22">
        <f>IF('[1]ПС Игольск.'!$F23=0,"-",'[1]ПС Игольск.'!$F23/1000)</f>
        <v>29.265000000000001</v>
      </c>
      <c r="X399" s="22">
        <f>IF('[1]ПС Игольск.'!$F24=0,"-",'[1]ПС Игольск.'!$F24/1000)</f>
        <v>29.210999999999999</v>
      </c>
      <c r="Y399" s="22">
        <f>IF('[1]ПС Игольск.'!$F25=0,"-",'[1]ПС Игольск.'!$F25/1000)</f>
        <v>29.08</v>
      </c>
      <c r="Z399" s="22">
        <f>IF('[1]ПС Игольск.'!$F26=0,"-",'[1]ПС Игольск.'!$F26/1000)</f>
        <v>29.210999999999999</v>
      </c>
      <c r="AA399" s="22">
        <f>IF('[1]ПС Игольск.'!$F27=0,"-",'[1]ПС Игольск.'!$F27/1000)</f>
        <v>29.027000000000001</v>
      </c>
      <c r="AB399" s="22">
        <f>IF('[1]ПС Игольск.'!$F28=0,"-",'[1]ПС Игольск.'!$F28/1000)</f>
        <v>29.013999999999999</v>
      </c>
      <c r="AC399" s="23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  <c r="AN399" s="65"/>
    </row>
    <row r="400" spans="1:40" ht="12.95" customHeight="1" x14ac:dyDescent="0.2">
      <c r="A400" s="119"/>
      <c r="B400" s="122"/>
      <c r="C400" s="21" t="s">
        <v>40</v>
      </c>
      <c r="D400" s="21" t="s">
        <v>41</v>
      </c>
      <c r="E400" s="22">
        <f>IF('[1]ПС Игольск.'!$F37=0,"-",'[1]ПС Игольск.'!$F37/1000)</f>
        <v>-3.9329999999999998</v>
      </c>
      <c r="F400" s="22">
        <f>IF('[1]ПС Игольск.'!$F38=0,"-",'[1]ПС Игольск.'!$F38/1000)</f>
        <v>-3.855</v>
      </c>
      <c r="G400" s="22">
        <f>IF('[1]ПС Игольск.'!$F39=0,"-",'[1]ПС Игольск.'!$F39/1000)</f>
        <v>-3.7749999999999999</v>
      </c>
      <c r="H400" s="22">
        <f>IF('[1]ПС Игольск.'!$F40=0,"-",'[1]ПС Игольск.'!$F40/1000)</f>
        <v>-3.96</v>
      </c>
      <c r="I400" s="22">
        <f>IF('[1]ПС Игольск.'!$F41=0,"-",'[1]ПС Игольск.'!$F41/1000)</f>
        <v>-3.9329999999999998</v>
      </c>
      <c r="J400" s="22">
        <f>IF('[1]ПС Игольск.'!$F42=0,"-",'[1]ПС Игольск.'!$F42/1000)</f>
        <v>-3.802</v>
      </c>
      <c r="K400" s="22">
        <f>IF('[1]ПС Игольск.'!$F43=0,"-",'[1]ПС Игольск.'!$F43/1000)</f>
        <v>-3.802</v>
      </c>
      <c r="L400" s="22">
        <f>IF('[1]ПС Игольск.'!$F44=0,"-",'[1]ПС Игольск.'!$F44/1000)</f>
        <v>-3.96</v>
      </c>
      <c r="M400" s="22">
        <f>IF('[1]ПС Игольск.'!$F45=0,"-",'[1]ПС Игольск.'!$F45/1000)</f>
        <v>-3.9729999999999999</v>
      </c>
      <c r="N400" s="22">
        <f>IF('[1]ПС Игольск.'!$F46=0,"-",'[1]ПС Игольск.'!$F46/1000)</f>
        <v>-4.0259999999999998</v>
      </c>
      <c r="O400" s="22">
        <f>IF('[1]ПС Игольск.'!$F47=0,"-",'[1]ПС Игольск.'!$F47/1000)</f>
        <v>-3.96</v>
      </c>
      <c r="P400" s="22">
        <f>IF('[1]ПС Игольск.'!$F48=0,"-",'[1]ПС Игольск.'!$F48/1000)</f>
        <v>-4.1310000000000002</v>
      </c>
      <c r="Q400" s="22">
        <f>IF('[1]ПС Игольск.'!$F49=0,"-",'[1]ПС Игольск.'!$F49/1000)</f>
        <v>-4.5540000000000003</v>
      </c>
      <c r="R400" s="22">
        <f>IF('[1]ПС Игольск.'!$F50=0,"-",'[1]ПС Игольск.'!$F50/1000)</f>
        <v>-4.5410000000000004</v>
      </c>
      <c r="S400" s="22">
        <f>IF('[1]ПС Игольск.'!$F51=0,"-",'[1]ПС Игольск.'!$F51/1000)</f>
        <v>-4.5810000000000004</v>
      </c>
      <c r="T400" s="22">
        <f>IF('[1]ПС Игольск.'!$F52=0,"-",'[1]ПС Игольск.'!$F52/1000)</f>
        <v>-4.2629999999999999</v>
      </c>
      <c r="U400" s="22">
        <f>IF('[1]ПС Игольск.'!$F53=0,"-",'[1]ПС Игольск.'!$F53/1000)</f>
        <v>-4.1580000000000004</v>
      </c>
      <c r="V400" s="22">
        <f>IF('[1]ПС Игольск.'!$F54=0,"-",'[1]ПС Игольск.'!$F54/1000)</f>
        <v>-4.2240000000000002</v>
      </c>
      <c r="W400" s="22">
        <f>IF('[1]ПС Игольск.'!$F55=0,"-",'[1]ПС Игольск.'!$F55/1000)</f>
        <v>-4.2770000000000001</v>
      </c>
      <c r="X400" s="22">
        <f>IF('[1]ПС Игольск.'!$F56=0,"-",'[1]ПС Игольск.'!$F56/1000)</f>
        <v>-4.0519999999999996</v>
      </c>
      <c r="Y400" s="22">
        <f>IF('[1]ПС Игольск.'!$F57=0,"-",'[1]ПС Игольск.'!$F57/1000)</f>
        <v>-3.9470000000000001</v>
      </c>
      <c r="Z400" s="22">
        <f>IF('[1]ПС Игольск.'!$F58=0,"-",'[1]ПС Игольск.'!$F58/1000)</f>
        <v>-3.9470000000000001</v>
      </c>
      <c r="AA400" s="22">
        <f>'[1]ПС Игольск.'!$F59/1000</f>
        <v>-3.802</v>
      </c>
      <c r="AB400" s="22">
        <f>IF('[1]ПС Игольск.'!$F60=0,"-",'[1]ПС Игольск.'!$F60/1000)</f>
        <v>-3.762</v>
      </c>
      <c r="AC400" s="23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</row>
    <row r="401" spans="1:40" ht="12.95" customHeight="1" x14ac:dyDescent="0.2">
      <c r="A401" s="119"/>
      <c r="B401" s="122"/>
      <c r="C401" s="21" t="s">
        <v>43</v>
      </c>
      <c r="D401" s="21" t="s">
        <v>44</v>
      </c>
      <c r="E401" s="24">
        <f>ROUND(1000*SQRT(E399*E399+E400*E400)/(SQRT(3)*E398),1)</f>
        <v>155.5</v>
      </c>
      <c r="F401" s="24">
        <f t="shared" ref="F401:AB401" si="190">ROUND(1000*SQRT(F399*F399+F400*F400)/(SQRT(3)*F398),1)</f>
        <v>154.80000000000001</v>
      </c>
      <c r="G401" s="24">
        <f t="shared" si="190"/>
        <v>153.9</v>
      </c>
      <c r="H401" s="24">
        <f t="shared" si="190"/>
        <v>155.80000000000001</v>
      </c>
      <c r="I401" s="24">
        <f t="shared" si="190"/>
        <v>155.9</v>
      </c>
      <c r="J401" s="24">
        <f t="shared" si="190"/>
        <v>156.19999999999999</v>
      </c>
      <c r="K401" s="24">
        <f t="shared" si="190"/>
        <v>154</v>
      </c>
      <c r="L401" s="24">
        <f t="shared" si="190"/>
        <v>150.80000000000001</v>
      </c>
      <c r="M401" s="24">
        <f t="shared" si="190"/>
        <v>151.4</v>
      </c>
      <c r="N401" s="24">
        <f t="shared" si="190"/>
        <v>151.1</v>
      </c>
      <c r="O401" s="24">
        <f t="shared" si="190"/>
        <v>150.9</v>
      </c>
      <c r="P401" s="24">
        <f t="shared" si="190"/>
        <v>154.4</v>
      </c>
      <c r="Q401" s="24">
        <f t="shared" si="190"/>
        <v>158.30000000000001</v>
      </c>
      <c r="R401" s="24">
        <f t="shared" si="190"/>
        <v>152.69999999999999</v>
      </c>
      <c r="S401" s="24">
        <f t="shared" si="190"/>
        <v>150.9</v>
      </c>
      <c r="T401" s="24">
        <f t="shared" si="190"/>
        <v>150.80000000000001</v>
      </c>
      <c r="U401" s="24">
        <f t="shared" si="190"/>
        <v>151.19999999999999</v>
      </c>
      <c r="V401" s="24">
        <f t="shared" si="190"/>
        <v>150.6</v>
      </c>
      <c r="W401" s="24">
        <f t="shared" si="190"/>
        <v>150.9</v>
      </c>
      <c r="X401" s="24">
        <f t="shared" si="190"/>
        <v>150.6</v>
      </c>
      <c r="Y401" s="24">
        <f t="shared" si="190"/>
        <v>149.69999999999999</v>
      </c>
      <c r="Z401" s="24">
        <f t="shared" si="190"/>
        <v>150.19999999999999</v>
      </c>
      <c r="AA401" s="24">
        <f t="shared" si="190"/>
        <v>149.30000000000001</v>
      </c>
      <c r="AB401" s="24">
        <f t="shared" si="190"/>
        <v>149.19999999999999</v>
      </c>
      <c r="AC401" s="23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  <c r="AN401" s="65"/>
    </row>
    <row r="402" spans="1:40" s="31" customFormat="1" ht="12.95" customHeight="1" x14ac:dyDescent="0.2">
      <c r="A402" s="119"/>
      <c r="B402" s="122"/>
      <c r="C402" s="25" t="s">
        <v>46</v>
      </c>
      <c r="D402" s="25"/>
      <c r="E402" s="26">
        <f>E400/E399</f>
        <v>-0.12988771466314397</v>
      </c>
      <c r="F402" s="26">
        <f t="shared" ref="F402:AB402" si="191">F400/F399</f>
        <v>-0.12797530126481427</v>
      </c>
      <c r="G402" s="26">
        <f t="shared" si="191"/>
        <v>-0.12609813942612819</v>
      </c>
      <c r="H402" s="26">
        <f t="shared" si="191"/>
        <v>-0.13060255268625703</v>
      </c>
      <c r="I402" s="26">
        <f t="shared" si="191"/>
        <v>-0.1297719998680173</v>
      </c>
      <c r="J402" s="26">
        <f t="shared" si="191"/>
        <v>-0.12517696638461792</v>
      </c>
      <c r="K402" s="26">
        <f t="shared" si="191"/>
        <v>-0.126940669760609</v>
      </c>
      <c r="L402" s="26">
        <f t="shared" si="191"/>
        <v>-0.1350752123341406</v>
      </c>
      <c r="M402" s="26">
        <f t="shared" si="191"/>
        <v>-0.13497078407392307</v>
      </c>
      <c r="N402" s="26">
        <f t="shared" si="191"/>
        <v>-0.13726091848215199</v>
      </c>
      <c r="O402" s="26">
        <f t="shared" si="191"/>
        <v>-0.13489576236544487</v>
      </c>
      <c r="P402" s="26">
        <f t="shared" si="191"/>
        <v>-0.13792527795399154</v>
      </c>
      <c r="Q402" s="26">
        <f t="shared" si="191"/>
        <v>-0.14857590290691985</v>
      </c>
      <c r="R402" s="26">
        <f t="shared" si="191"/>
        <v>-0.15365094403464846</v>
      </c>
      <c r="S402" s="26">
        <f t="shared" si="191"/>
        <v>-0.15688893455255318</v>
      </c>
      <c r="T402" s="26">
        <f t="shared" si="191"/>
        <v>-0.14580340652575416</v>
      </c>
      <c r="U402" s="26">
        <f t="shared" si="191"/>
        <v>-0.14189189189189191</v>
      </c>
      <c r="V402" s="26">
        <f t="shared" si="191"/>
        <v>-0.14466744297554626</v>
      </c>
      <c r="W402" s="26">
        <f t="shared" si="191"/>
        <v>-0.14614727490175977</v>
      </c>
      <c r="X402" s="26">
        <f t="shared" si="191"/>
        <v>-0.13871486768683031</v>
      </c>
      <c r="Y402" s="26">
        <f t="shared" si="191"/>
        <v>-0.13572902338376891</v>
      </c>
      <c r="Z402" s="26">
        <f t="shared" si="191"/>
        <v>-0.13512033138201363</v>
      </c>
      <c r="AA402" s="26">
        <f>AA400/AA399</f>
        <v>-0.13098149998277467</v>
      </c>
      <c r="AB402" s="26">
        <f t="shared" si="191"/>
        <v>-0.12966154270352245</v>
      </c>
      <c r="AC402" s="28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6"/>
    </row>
    <row r="403" spans="1:40" s="31" customFormat="1" ht="12.95" customHeight="1" x14ac:dyDescent="0.2">
      <c r="A403" s="120"/>
      <c r="B403" s="123"/>
      <c r="C403" s="44" t="s">
        <v>47</v>
      </c>
      <c r="D403" s="44"/>
      <c r="E403" s="26">
        <f>E399/(SQRT(E399*E399+E400*E400))</f>
        <v>0.99166984622520882</v>
      </c>
      <c r="F403" s="26">
        <f t="shared" ref="F403:AB403" si="192">F399/(SQRT(F399*F399+F400*F400))</f>
        <v>0.99191039334413977</v>
      </c>
      <c r="G403" s="26">
        <f t="shared" si="192"/>
        <v>0.99214320310810911</v>
      </c>
      <c r="H403" s="26">
        <f t="shared" si="192"/>
        <v>0.99157906190756151</v>
      </c>
      <c r="I403" s="26">
        <f t="shared" si="192"/>
        <v>0.99168449746641729</v>
      </c>
      <c r="J403" s="26">
        <f t="shared" si="192"/>
        <v>0.99225624983556837</v>
      </c>
      <c r="K403" s="26">
        <f t="shared" si="192"/>
        <v>0.99203911588503868</v>
      </c>
      <c r="L403" s="26">
        <f t="shared" si="192"/>
        <v>0.99100030957680307</v>
      </c>
      <c r="M403" s="26">
        <f t="shared" si="192"/>
        <v>0.9910140328017264</v>
      </c>
      <c r="N403" s="26">
        <f t="shared" si="192"/>
        <v>0.99071077658871165</v>
      </c>
      <c r="O403" s="26">
        <f t="shared" si="192"/>
        <v>0.99102388542539666</v>
      </c>
      <c r="P403" s="26">
        <f t="shared" si="192"/>
        <v>0.99062190110053039</v>
      </c>
      <c r="Q403" s="26">
        <f t="shared" si="192"/>
        <v>0.98914203892804475</v>
      </c>
      <c r="R403" s="26">
        <f t="shared" si="192"/>
        <v>0.98840067726954117</v>
      </c>
      <c r="S403" s="26">
        <f t="shared" si="192"/>
        <v>0.98791556502548272</v>
      </c>
      <c r="T403" s="26">
        <f t="shared" si="192"/>
        <v>0.98953720936758627</v>
      </c>
      <c r="U403" s="26">
        <f t="shared" si="192"/>
        <v>0.99008284561067006</v>
      </c>
      <c r="V403" s="26">
        <f t="shared" si="192"/>
        <v>0.98969710573549685</v>
      </c>
      <c r="W403" s="26">
        <f t="shared" si="192"/>
        <v>0.98948857580258553</v>
      </c>
      <c r="X403" s="26">
        <f t="shared" si="192"/>
        <v>0.99051574604923642</v>
      </c>
      <c r="Y403" s="26">
        <f t="shared" si="192"/>
        <v>0.99091416212193195</v>
      </c>
      <c r="Z403" s="26">
        <f t="shared" si="192"/>
        <v>0.99099437724295414</v>
      </c>
      <c r="AA403" s="26">
        <f t="shared" si="192"/>
        <v>0.99153074374844297</v>
      </c>
      <c r="AB403" s="26">
        <f t="shared" si="192"/>
        <v>0.99169847143532897</v>
      </c>
      <c r="AC403" s="28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  <c r="AN403" s="66"/>
    </row>
    <row r="404" spans="1:40" ht="12.95" customHeight="1" x14ac:dyDescent="0.2">
      <c r="A404" s="127" t="s">
        <v>174</v>
      </c>
      <c r="B404" s="121" t="s">
        <v>175</v>
      </c>
      <c r="C404" s="21" t="s">
        <v>34</v>
      </c>
      <c r="D404" s="21" t="s">
        <v>35</v>
      </c>
      <c r="E404" s="43">
        <v>113.3496</v>
      </c>
      <c r="F404" s="43">
        <v>113.3323</v>
      </c>
      <c r="G404" s="43">
        <v>113.19390000000001</v>
      </c>
      <c r="H404" s="43">
        <v>113.315</v>
      </c>
      <c r="I404" s="43">
        <v>113.1247</v>
      </c>
      <c r="J404" s="43">
        <v>113.10739999999998</v>
      </c>
      <c r="K404" s="43">
        <v>113.24579999999999</v>
      </c>
      <c r="L404" s="43">
        <v>113.24579999999999</v>
      </c>
      <c r="M404" s="43">
        <v>113.21119999999999</v>
      </c>
      <c r="N404" s="43">
        <v>113.09010000000001</v>
      </c>
      <c r="O404" s="43">
        <v>113.3323</v>
      </c>
      <c r="P404" s="43">
        <v>113.0382</v>
      </c>
      <c r="Q404" s="43">
        <v>113.00359999999999</v>
      </c>
      <c r="R404" s="43">
        <v>113.1247</v>
      </c>
      <c r="S404" s="43">
        <v>113.10739999999998</v>
      </c>
      <c r="T404" s="43">
        <v>113.09010000000001</v>
      </c>
      <c r="U404" s="43">
        <v>112.96899999999999</v>
      </c>
      <c r="V404" s="43">
        <v>113.09010000000001</v>
      </c>
      <c r="W404" s="43">
        <v>113.2285</v>
      </c>
      <c r="X404" s="43">
        <v>113.0728</v>
      </c>
      <c r="Y404" s="43">
        <v>113.15929999999999</v>
      </c>
      <c r="Z404" s="43">
        <v>113.3669</v>
      </c>
      <c r="AA404" s="43">
        <v>113.17660000000001</v>
      </c>
      <c r="AB404" s="43">
        <v>113.26309999999999</v>
      </c>
      <c r="AC404" s="32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</row>
    <row r="405" spans="1:40" ht="12.95" customHeight="1" x14ac:dyDescent="0.2">
      <c r="A405" s="119"/>
      <c r="B405" s="122"/>
      <c r="C405" s="21" t="s">
        <v>37</v>
      </c>
      <c r="D405" s="21" t="s">
        <v>38</v>
      </c>
      <c r="E405" s="22">
        <f>IF('[1]ПС Игольск.'!$G5=0,"-",'[1]ПС Игольск.'!$G5/1000)</f>
        <v>28.222000000000001</v>
      </c>
      <c r="F405" s="22">
        <f>IF('[1]ПС Игольск.'!$G6=0,"-",'[1]ПС Игольск.'!$G6/1000)</f>
        <v>28.076000000000001</v>
      </c>
      <c r="G405" s="22">
        <f>IF('[1]ПС Игольск.'!$G7=0,"-",'[1]ПС Игольск.'!$G7/1000)</f>
        <v>27.864999999999998</v>
      </c>
      <c r="H405" s="22">
        <f>IF('[1]ПС Игольск.'!$G8=0,"-",'[1]ПС Игольск.'!$G8/1000)</f>
        <v>28.209</v>
      </c>
      <c r="I405" s="22">
        <f>IF('[1]ПС Игольск.'!$G9=0,"-",'[1]ПС Игольск.'!$G9/1000)</f>
        <v>28.234000000000002</v>
      </c>
      <c r="J405" s="22">
        <f>IF('[1]ПС Игольск.'!$G10=0,"-",'[1]ПС Игольск.'!$G10/1000)</f>
        <v>28.300999999999998</v>
      </c>
      <c r="K405" s="22">
        <f>IF('[1]ПС Игольск.'!$G11=0,"-",'[1]ПС Игольск.'!$G11/1000)</f>
        <v>28.605</v>
      </c>
      <c r="L405" s="22">
        <f>IF('[1]ПС Игольск.'!$G12=0,"-",'[1]ПС Игольск.'!$G12/1000)</f>
        <v>29.065999999999999</v>
      </c>
      <c r="M405" s="22">
        <f>IF('[1]ПС Игольск.'!$G13=0,"-",'[1]ПС Игольск.'!$G13/1000)</f>
        <v>29.132000000000001</v>
      </c>
      <c r="N405" s="22">
        <f>IF('[1]ПС Игольск.'!$G14=0,"-",'[1]ПС Игольск.'!$G14/1000)</f>
        <v>29.04</v>
      </c>
      <c r="O405" s="22">
        <f>IF('[1]ПС Игольск.'!$G15=0,"-",'[1]ПС Игольск.'!$G15/1000)</f>
        <v>29.106000000000002</v>
      </c>
      <c r="P405" s="22">
        <f>IF('[1]ПС Игольск.'!$G16=0,"-",'[1]ПС Игольск.'!$G16/1000)</f>
        <v>29.608000000000001</v>
      </c>
      <c r="Q405" s="22">
        <f>IF('[1]ПС Игольск.'!$G17=0,"-",'[1]ПС Игольск.'!$G17/1000)</f>
        <v>30.306999999999999</v>
      </c>
      <c r="R405" s="22">
        <f>IF('[1]ПС Игольск.'!$G18=0,"-",'[1]ПС Игольск.'!$G18/1000)</f>
        <v>29.844999999999999</v>
      </c>
      <c r="S405" s="22">
        <f>IF('[1]ПС Игольск.'!$G19=0,"-",'[1]ПС Игольск.'!$G19/1000)</f>
        <v>29.713999999999999</v>
      </c>
      <c r="T405" s="22">
        <f>IF('[1]ПС Игольск.'!$G20=0,"-",'[1]ПС Игольск.'!$G20/1000)</f>
        <v>29.844999999999999</v>
      </c>
      <c r="U405" s="22">
        <f>IF('[1]ПС Игольск.'!$G21=0,"-",'[1]ПС Игольск.'!$G21/1000)</f>
        <v>29.885000000000002</v>
      </c>
      <c r="V405" s="22">
        <f>IF('[1]ПС Игольск.'!$G22=0,"-",'[1]ПС Игольск.'!$G22/1000)</f>
        <v>29.844999999999999</v>
      </c>
      <c r="W405" s="22">
        <f>IF('[1]ПС Игольск.'!$G23=0,"-",'[1]ПС Игольск.'!$G23/1000)</f>
        <v>29.911000000000001</v>
      </c>
      <c r="X405" s="22">
        <f>IF('[1]ПС Игольск.'!$G24=0,"-",'[1]ПС Игольск.'!$G24/1000)</f>
        <v>29.898</v>
      </c>
      <c r="Y405" s="22">
        <f>IF('[1]ПС Игольск.'!$G25=0,"-",'[1]ПС Игольск.'!$G25/1000)</f>
        <v>29.858000000000001</v>
      </c>
      <c r="Z405" s="22">
        <f>IF('[1]ПС Игольск.'!$G26=0,"-",'[1]ПС Игольск.'!$G26/1000)</f>
        <v>29.963999999999999</v>
      </c>
      <c r="AA405" s="22">
        <f>IF('[1]ПС Игольск.'!$G27=0,"-",'[1]ПС Игольск.'!$G27/1000)</f>
        <v>29.792999999999999</v>
      </c>
      <c r="AB405" s="22">
        <f>IF('[1]ПС Игольск.'!$G28=0,"-",'[1]ПС Игольск.'!$G28/1000)</f>
        <v>29.818999999999999</v>
      </c>
      <c r="AC405" s="23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  <c r="AN405" s="65"/>
    </row>
    <row r="406" spans="1:40" ht="12.95" customHeight="1" x14ac:dyDescent="0.2">
      <c r="A406" s="119"/>
      <c r="B406" s="122"/>
      <c r="C406" s="21" t="s">
        <v>40</v>
      </c>
      <c r="D406" s="21" t="s">
        <v>41</v>
      </c>
      <c r="E406" s="22">
        <f>IF('[1]ПС Игольск.'!$G37=0,"-",'[1]ПС Игольск.'!$G37/1000)</f>
        <v>-5.0030000000000001</v>
      </c>
      <c r="F406" s="22">
        <f>IF('[1]ПС Игольск.'!$G38=0,"-",'[1]ПС Игольск.'!$G38/1000)</f>
        <v>-4.8570000000000002</v>
      </c>
      <c r="G406" s="22">
        <f>IF('[1]ПС Игольск.'!$G39=0,"-",'[1]ПС Игольск.'!$G39/1000)</f>
        <v>-4.8179999999999996</v>
      </c>
      <c r="H406" s="22">
        <f>IF('[1]ПС Игольск.'!$G40=0,"-",'[1]ПС Игольск.'!$G40/1000)</f>
        <v>-5.109</v>
      </c>
      <c r="I406" s="22">
        <f>IF('[1]ПС Игольск.'!$G41=0,"-",'[1]ПС Игольск.'!$G41/1000)</f>
        <v>-5.0819999999999999</v>
      </c>
      <c r="J406" s="22">
        <f>IF('[1]ПС Игольск.'!$G42=0,"-",'[1]ПС Игольск.'!$G42/1000)</f>
        <v>-4.8710000000000004</v>
      </c>
      <c r="K406" s="22">
        <f>IF('[1]ПС Игольск.'!$G43=0,"-",'[1]ПС Игольск.'!$G43/1000)</f>
        <v>-4.7779999999999996</v>
      </c>
      <c r="L406" s="22">
        <f>IF('[1]ПС Игольск.'!$G44=0,"-",'[1]ПС Игольск.'!$G44/1000)</f>
        <v>-4.726</v>
      </c>
      <c r="M406" s="22">
        <f>IF('[1]ПС Игольск.'!$G45=0,"-",'[1]ПС Игольск.'!$G45/1000)</f>
        <v>-4.7649999999999997</v>
      </c>
      <c r="N406" s="22">
        <f>IF('[1]ПС Игольск.'!$G46=0,"-",'[1]ПС Игольск.'!$G46/1000)</f>
        <v>-4.7779999999999996</v>
      </c>
      <c r="O406" s="22">
        <f>IF('[1]ПС Игольск.'!$G47=0,"-",'[1]ПС Игольск.'!$G47/1000)</f>
        <v>-4.7130000000000001</v>
      </c>
      <c r="P406" s="22">
        <f>IF('[1]ПС Игольск.'!$G48=0,"-",'[1]ПС Игольск.'!$G48/1000)</f>
        <v>-4.9359999999999999</v>
      </c>
      <c r="Q406" s="22">
        <f>IF('[1]ПС Игольск.'!$G49=0,"-",'[1]ПС Игольск.'!$G49/1000)</f>
        <v>-5.3860000000000001</v>
      </c>
      <c r="R406" s="22">
        <f>IF('[1]ПС Игольск.'!$G50=0,"-",'[1]ПС Игольск.'!$G50/1000)</f>
        <v>-5.0419999999999998</v>
      </c>
      <c r="S406" s="22">
        <f>IF('[1]ПС Игольск.'!$G51=0,"-",'[1]ПС Игольск.'!$G51/1000)</f>
        <v>-5.016</v>
      </c>
      <c r="T406" s="22">
        <f>IF('[1]ПС Игольск.'!$G52=0,"-",'[1]ПС Игольск.'!$G52/1000)</f>
        <v>-4.726</v>
      </c>
      <c r="U406" s="22">
        <f>IF('[1]ПС Игольск.'!$G53=0,"-",'[1]ПС Игольск.'!$G53/1000)</f>
        <v>-4.62</v>
      </c>
      <c r="V406" s="22">
        <f>IF('[1]ПС Игольск.'!$G54=0,"-",'[1]ПС Игольск.'!$G54/1000)</f>
        <v>-4.6859999999999999</v>
      </c>
      <c r="W406" s="22">
        <f>IF('[1]ПС Игольск.'!$G55=0,"-",'[1]ПС Игольск.'!$G55/1000)</f>
        <v>-4.7389999999999999</v>
      </c>
      <c r="X406" s="22">
        <f>IF('[1]ПС Игольск.'!$G56=0,"-",'[1]ПС Игольск.'!$G56/1000)</f>
        <v>-4.4480000000000004</v>
      </c>
      <c r="Y406" s="22">
        <f>IF('[1]ПС Игольск.'!$G57=0,"-",'[1]ПС Игольск.'!$G57/1000)</f>
        <v>-4.3559999999999999</v>
      </c>
      <c r="Z406" s="22">
        <f>IF('[1]ПС Игольск.'!$G58=0,"-",'[1]ПС Игольск.'!$G58/1000)</f>
        <v>-4.3559999999999999</v>
      </c>
      <c r="AA406" s="22">
        <f>IF('[1]ПС Игольск.'!$G59=0,"-",'[1]ПС Игольск.'!$G59/1000)</f>
        <v>-4.1849999999999996</v>
      </c>
      <c r="AB406" s="22">
        <f>IF('[1]ПС Игольск.'!$G60=0,"-",'[1]ПС Игольск.'!$G60/1000)</f>
        <v>-4.0919999999999996</v>
      </c>
      <c r="AC406" s="23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</row>
    <row r="407" spans="1:40" ht="12.95" customHeight="1" x14ac:dyDescent="0.2">
      <c r="A407" s="119"/>
      <c r="B407" s="122"/>
      <c r="C407" s="21" t="s">
        <v>43</v>
      </c>
      <c r="D407" s="21" t="s">
        <v>44</v>
      </c>
      <c r="E407" s="24">
        <f>ROUND(1000*SQRT(E405*E405+E406*E406)/(SQRT(3)*E404),1)</f>
        <v>146</v>
      </c>
      <c r="F407" s="24">
        <f t="shared" ref="F407:AB407" si="193">ROUND(1000*SQRT(F405*F405+F406*F406)/(SQRT(3)*F404),1)</f>
        <v>145.19999999999999</v>
      </c>
      <c r="G407" s="24">
        <f t="shared" si="193"/>
        <v>144.19999999999999</v>
      </c>
      <c r="H407" s="24">
        <f t="shared" si="193"/>
        <v>146.1</v>
      </c>
      <c r="I407" s="24">
        <f t="shared" si="193"/>
        <v>146.4</v>
      </c>
      <c r="J407" s="24">
        <f t="shared" si="193"/>
        <v>146.6</v>
      </c>
      <c r="K407" s="24">
        <f t="shared" si="193"/>
        <v>147.9</v>
      </c>
      <c r="L407" s="24">
        <f t="shared" si="193"/>
        <v>150.1</v>
      </c>
      <c r="M407" s="24">
        <f t="shared" si="193"/>
        <v>150.5</v>
      </c>
      <c r="N407" s="24">
        <f t="shared" si="193"/>
        <v>150.19999999999999</v>
      </c>
      <c r="O407" s="24">
        <f t="shared" si="193"/>
        <v>150.19999999999999</v>
      </c>
      <c r="P407" s="24">
        <f t="shared" si="193"/>
        <v>153.30000000000001</v>
      </c>
      <c r="Q407" s="24">
        <f t="shared" si="193"/>
        <v>157.30000000000001</v>
      </c>
      <c r="R407" s="24">
        <f t="shared" si="193"/>
        <v>154.5</v>
      </c>
      <c r="S407" s="24">
        <f t="shared" si="193"/>
        <v>153.80000000000001</v>
      </c>
      <c r="T407" s="24">
        <f t="shared" si="193"/>
        <v>154.30000000000001</v>
      </c>
      <c r="U407" s="24">
        <f t="shared" si="193"/>
        <v>154.5</v>
      </c>
      <c r="V407" s="24">
        <f t="shared" si="193"/>
        <v>154.19999999999999</v>
      </c>
      <c r="W407" s="24">
        <f t="shared" si="193"/>
        <v>154.4</v>
      </c>
      <c r="X407" s="24">
        <f t="shared" si="193"/>
        <v>154.30000000000001</v>
      </c>
      <c r="Y407" s="24">
        <f t="shared" si="193"/>
        <v>154</v>
      </c>
      <c r="Z407" s="24">
        <f t="shared" si="193"/>
        <v>154.19999999999999</v>
      </c>
      <c r="AA407" s="24">
        <f t="shared" si="193"/>
        <v>153.5</v>
      </c>
      <c r="AB407" s="24">
        <f t="shared" si="193"/>
        <v>153.4</v>
      </c>
      <c r="AC407" s="23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  <c r="AN407" s="65"/>
    </row>
    <row r="408" spans="1:40" s="31" customFormat="1" ht="12.95" customHeight="1" x14ac:dyDescent="0.2">
      <c r="A408" s="119"/>
      <c r="B408" s="122"/>
      <c r="C408" s="25" t="s">
        <v>46</v>
      </c>
      <c r="D408" s="25"/>
      <c r="E408" s="26">
        <f>E406/E405</f>
        <v>-0.17727304939408972</v>
      </c>
      <c r="F408" s="26">
        <f t="shared" ref="F408:AB408" si="194">F406/F405</f>
        <v>-0.17299472859381679</v>
      </c>
      <c r="G408" s="26">
        <f t="shared" si="194"/>
        <v>-0.1729050780549076</v>
      </c>
      <c r="H408" s="26">
        <f t="shared" si="194"/>
        <v>-0.18111241093268107</v>
      </c>
      <c r="I408" s="26">
        <f t="shared" si="194"/>
        <v>-0.17999574980519939</v>
      </c>
      <c r="J408" s="26">
        <f t="shared" si="194"/>
        <v>-0.17211405957386666</v>
      </c>
      <c r="K408" s="26">
        <f t="shared" si="194"/>
        <v>-0.16703373536095087</v>
      </c>
      <c r="L408" s="26">
        <f t="shared" si="194"/>
        <v>-0.16259547237321959</v>
      </c>
      <c r="M408" s="26">
        <f t="shared" si="194"/>
        <v>-0.16356583825346696</v>
      </c>
      <c r="N408" s="26">
        <f t="shared" si="194"/>
        <v>-0.16453168044077135</v>
      </c>
      <c r="O408" s="26">
        <f t="shared" si="194"/>
        <v>-0.16192537621109049</v>
      </c>
      <c r="P408" s="26">
        <f t="shared" si="194"/>
        <v>-0.16671169954066467</v>
      </c>
      <c r="Q408" s="26">
        <f t="shared" si="194"/>
        <v>-0.17771471937176231</v>
      </c>
      <c r="R408" s="26">
        <f t="shared" si="194"/>
        <v>-0.16893952085776512</v>
      </c>
      <c r="S408" s="26">
        <f t="shared" si="194"/>
        <v>-0.16880931547418726</v>
      </c>
      <c r="T408" s="26">
        <f t="shared" si="194"/>
        <v>-0.15835148266041213</v>
      </c>
      <c r="U408" s="26">
        <f t="shared" si="194"/>
        <v>-0.15459260498577881</v>
      </c>
      <c r="V408" s="26">
        <f t="shared" si="194"/>
        <v>-0.15701122466074721</v>
      </c>
      <c r="W408" s="26">
        <f t="shared" si="194"/>
        <v>-0.15843669553007253</v>
      </c>
      <c r="X408" s="26">
        <f t="shared" si="194"/>
        <v>-0.14877249314335408</v>
      </c>
      <c r="Y408" s="26">
        <f t="shared" si="194"/>
        <v>-0.14589054859669101</v>
      </c>
      <c r="Z408" s="26">
        <f t="shared" si="194"/>
        <v>-0.14537444933920704</v>
      </c>
      <c r="AA408" s="26">
        <f t="shared" si="194"/>
        <v>-0.14046923774040881</v>
      </c>
      <c r="AB408" s="26">
        <f t="shared" si="194"/>
        <v>-0.13722794191622789</v>
      </c>
      <c r="AC408" s="28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6"/>
    </row>
    <row r="409" spans="1:40" s="31" customFormat="1" ht="12.95" customHeight="1" x14ac:dyDescent="0.2">
      <c r="A409" s="120"/>
      <c r="B409" s="123"/>
      <c r="C409" s="44" t="s">
        <v>47</v>
      </c>
      <c r="D409" s="44"/>
      <c r="E409" s="26">
        <f>E405/(SQRT(E405*E405+E406*E406))</f>
        <v>0.98464803507948762</v>
      </c>
      <c r="F409" s="26">
        <f t="shared" ref="F409:AB409" si="195">F405/(SQRT(F405*F405+F406*F406))</f>
        <v>0.98536411277841618</v>
      </c>
      <c r="G409" s="26">
        <f t="shared" si="195"/>
        <v>0.98537894729022857</v>
      </c>
      <c r="H409" s="26">
        <f t="shared" si="195"/>
        <v>0.98399190765537703</v>
      </c>
      <c r="I409" s="26">
        <f t="shared" si="195"/>
        <v>0.98418405327115754</v>
      </c>
      <c r="J409" s="26">
        <f t="shared" si="195"/>
        <v>0.9855095330987933</v>
      </c>
      <c r="K409" s="26">
        <f t="shared" si="195"/>
        <v>0.98633514967242808</v>
      </c>
      <c r="L409" s="26">
        <f t="shared" si="195"/>
        <v>0.98703781115237665</v>
      </c>
      <c r="M409" s="26">
        <f t="shared" si="195"/>
        <v>0.98688567272769034</v>
      </c>
      <c r="N409" s="26">
        <f t="shared" si="195"/>
        <v>0.986733415071681</v>
      </c>
      <c r="O409" s="26">
        <f t="shared" si="195"/>
        <v>0.98714238428569701</v>
      </c>
      <c r="P409" s="26">
        <f t="shared" si="195"/>
        <v>0.9863867196698165</v>
      </c>
      <c r="Q409" s="26">
        <f t="shared" si="195"/>
        <v>0.98457320523901193</v>
      </c>
      <c r="R409" s="26">
        <f t="shared" si="195"/>
        <v>0.98602809237507838</v>
      </c>
      <c r="S409" s="26">
        <f t="shared" si="195"/>
        <v>0.98604917256886904</v>
      </c>
      <c r="T409" s="26">
        <f t="shared" si="195"/>
        <v>0.98769336965549781</v>
      </c>
      <c r="U409" s="26">
        <f t="shared" si="195"/>
        <v>0.98826056850174693</v>
      </c>
      <c r="V409" s="26">
        <f t="shared" si="195"/>
        <v>0.98789705955416562</v>
      </c>
      <c r="W409" s="26">
        <f t="shared" si="195"/>
        <v>0.98768036490575173</v>
      </c>
      <c r="X409" s="26">
        <f t="shared" si="195"/>
        <v>0.98911375401155854</v>
      </c>
      <c r="Y409" s="26">
        <f t="shared" si="195"/>
        <v>0.98952489495807283</v>
      </c>
      <c r="Z409" s="26">
        <f t="shared" si="195"/>
        <v>0.98959772652546485</v>
      </c>
      <c r="AA409" s="26">
        <f t="shared" si="195"/>
        <v>0.99027783776696576</v>
      </c>
      <c r="AB409" s="26">
        <f t="shared" si="195"/>
        <v>0.9907151775111156</v>
      </c>
      <c r="AC409" s="28"/>
      <c r="AD409" s="70"/>
      <c r="AE409" s="65"/>
      <c r="AF409" s="65"/>
      <c r="AG409" s="65"/>
      <c r="AH409" s="65"/>
      <c r="AI409" s="65"/>
      <c r="AJ409" s="65"/>
      <c r="AK409" s="65"/>
      <c r="AL409" s="65"/>
      <c r="AM409" s="65"/>
      <c r="AN409" s="66"/>
    </row>
    <row r="410" spans="1:40" ht="12.95" customHeight="1" x14ac:dyDescent="0.2">
      <c r="A410" s="127" t="s">
        <v>176</v>
      </c>
      <c r="B410" s="121" t="s">
        <v>177</v>
      </c>
      <c r="C410" s="21" t="s">
        <v>34</v>
      </c>
      <c r="D410" s="21" t="s">
        <v>35</v>
      </c>
      <c r="E410" s="43">
        <v>35.464999999999996</v>
      </c>
      <c r="F410" s="43">
        <v>35.568799999999996</v>
      </c>
      <c r="G410" s="43">
        <v>35.551500000000004</v>
      </c>
      <c r="H410" s="43">
        <v>35.655299999999997</v>
      </c>
      <c r="I410" s="43">
        <v>35.655299999999997</v>
      </c>
      <c r="J410" s="43">
        <v>35.638000000000005</v>
      </c>
      <c r="K410" s="43">
        <v>35.759100000000004</v>
      </c>
      <c r="L410" s="43">
        <v>35.672600000000003</v>
      </c>
      <c r="M410" s="43">
        <v>35.638000000000005</v>
      </c>
      <c r="N410" s="43">
        <v>35.689899999999994</v>
      </c>
      <c r="O410" s="43">
        <v>35.741799999999998</v>
      </c>
      <c r="P410" s="43">
        <v>35.741799999999998</v>
      </c>
      <c r="Q410" s="43">
        <v>35.724499999999999</v>
      </c>
      <c r="R410" s="43">
        <v>35.638000000000005</v>
      </c>
      <c r="S410" s="43">
        <v>35.603399999999993</v>
      </c>
      <c r="T410" s="43">
        <v>35.551500000000004</v>
      </c>
      <c r="U410" s="43">
        <v>35.568799999999996</v>
      </c>
      <c r="V410" s="43">
        <v>35.551500000000004</v>
      </c>
      <c r="W410" s="43">
        <v>35.568799999999996</v>
      </c>
      <c r="X410" s="43">
        <v>35.5169</v>
      </c>
      <c r="Y410" s="43">
        <v>35.499600000000001</v>
      </c>
      <c r="Z410" s="43">
        <v>35.430399999999999</v>
      </c>
      <c r="AA410" s="43">
        <v>35.551500000000004</v>
      </c>
      <c r="AB410" s="43">
        <v>35.5169</v>
      </c>
      <c r="AC410" s="32"/>
      <c r="AD410" s="70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</row>
    <row r="411" spans="1:40" ht="12.95" customHeight="1" x14ac:dyDescent="0.2">
      <c r="A411" s="119"/>
      <c r="B411" s="130"/>
      <c r="C411" s="21" t="s">
        <v>37</v>
      </c>
      <c r="D411" s="21" t="s">
        <v>38</v>
      </c>
      <c r="E411" s="22">
        <f>IF('[1]ПС Игольск.'!$J5=0,"-",'[1]ПС Игольск.'!$J5/1000)</f>
        <v>1.2490000000000001</v>
      </c>
      <c r="F411" s="22">
        <f>IF('[1]ПС Игольск.'!$J6=0,"-",'[1]ПС Игольск.'!$J6/1000)</f>
        <v>1.0049999999999999</v>
      </c>
      <c r="G411" s="22">
        <f>IF('[1]ПС Игольск.'!$J7=0,"-",'[1]ПС Игольск.'!$J7/1000)</f>
        <v>1.254</v>
      </c>
      <c r="H411" s="22">
        <f>IF('[1]ПС Игольск.'!$J8=0,"-",'[1]ПС Игольск.'!$J8/1000)</f>
        <v>0.90500000000000003</v>
      </c>
      <c r="I411" s="22">
        <f>IF('[1]ПС Игольск.'!$J9=0,"-",'[1]ПС Игольск.'!$J9/1000)</f>
        <v>0.61899999999999999</v>
      </c>
      <c r="J411" s="22">
        <f>IF('[1]ПС Игольск.'!$J10=0,"-",'[1]ПС Игольск.'!$J10/1000)</f>
        <v>0.60399999999999998</v>
      </c>
      <c r="K411" s="22">
        <f>IF('[1]ПС Игольск.'!$J11=0,"-",'[1]ПС Игольск.'!$J11/1000)</f>
        <v>0.44</v>
      </c>
      <c r="L411" s="22">
        <f>IF('[1]ПС Игольск.'!$J12=0,"-",'[1]ПС Игольск.'!$J12/1000)</f>
        <v>0.48099999999999998</v>
      </c>
      <c r="M411" s="22">
        <f>IF('[1]ПС Игольск.'!$J13=0,"-",'[1]ПС Игольск.'!$J13/1000)</f>
        <v>0.60199999999999998</v>
      </c>
      <c r="N411" s="22">
        <f>IF('[1]ПС Игольск.'!$J14=0,"-",'[1]ПС Игольск.'!$J14/1000)</f>
        <v>0.73099999999999998</v>
      </c>
      <c r="O411" s="22">
        <f>IF('[1]ПС Игольск.'!$J15=0,"-",'[1]ПС Игольск.'!$J15/1000)</f>
        <v>0.68600000000000005</v>
      </c>
      <c r="P411" s="22">
        <f>IF('[1]ПС Игольск.'!$J16=0,"-",'[1]ПС Игольск.'!$J16/1000)</f>
        <v>0.80600000000000005</v>
      </c>
      <c r="Q411" s="22">
        <f>IF('[1]ПС Игольск.'!$J17=0,"-",'[1]ПС Игольск.'!$J17/1000)</f>
        <v>0.74</v>
      </c>
      <c r="R411" s="22">
        <f>IF('[1]ПС Игольск.'!$J18=0,"-",'[1]ПС Игольск.'!$J18/1000)</f>
        <v>0.67200000000000004</v>
      </c>
      <c r="S411" s="22">
        <f>IF('[1]ПС Игольск.'!$J19=0,"-",'[1]ПС Игольск.'!$J19/1000)</f>
        <v>0.81399999999999995</v>
      </c>
      <c r="T411" s="22">
        <f>IF('[1]ПС Игольск.'!$J20=0,"-",'[1]ПС Игольск.'!$J20/1000)</f>
        <v>0.80700000000000005</v>
      </c>
      <c r="U411" s="22">
        <f>IF('[1]ПС Игольск.'!$J21=0,"-",'[1]ПС Игольск.'!$J21/1000)</f>
        <v>0.66600000000000004</v>
      </c>
      <c r="V411" s="22">
        <f>IF('[1]ПС Игольск.'!$J22=0,"-",'[1]ПС Игольск.'!$J22/1000)</f>
        <v>0.7</v>
      </c>
      <c r="W411" s="22">
        <f>IF('[1]ПС Игольск.'!$J23=0,"-",'[1]ПС Игольск.'!$J23/1000)</f>
        <v>0.59699999999999998</v>
      </c>
      <c r="X411" s="22">
        <f>IF('[1]ПС Игольск.'!$J24=0,"-",'[1]ПС Игольск.'!$J24/1000)</f>
        <v>0.77500000000000002</v>
      </c>
      <c r="Y411" s="22">
        <f>IF('[1]ПС Игольск.'!$J25=0,"-",'[1]ПС Игольск.'!$J25/1000)</f>
        <v>0.748</v>
      </c>
      <c r="Z411" s="22">
        <f>IF('[1]ПС Игольск.'!$J26=0,"-",'[1]ПС Игольск.'!$J26/1000)</f>
        <v>0.86599999999999999</v>
      </c>
      <c r="AA411" s="22">
        <f>IF('[1]ПС Игольск.'!$J27=0,"-",'[1]ПС Игольск.'!$J27/1000)</f>
        <v>0.77500000000000002</v>
      </c>
      <c r="AB411" s="22">
        <f>IF('[1]ПС Игольск.'!$J28=0,"-",'[1]ПС Игольск.'!$J28/1000)</f>
        <v>0.91</v>
      </c>
      <c r="AC411" s="23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  <c r="AN411" s="65"/>
    </row>
    <row r="412" spans="1:40" ht="12.95" customHeight="1" x14ac:dyDescent="0.2">
      <c r="A412" s="119"/>
      <c r="B412" s="130"/>
      <c r="C412" s="21" t="s">
        <v>40</v>
      </c>
      <c r="D412" s="21" t="s">
        <v>41</v>
      </c>
      <c r="E412" s="22">
        <f>IF('[1]ПС Игольск.'!$J37=0,"-",'[1]ПС Игольск.'!$J37/1000)</f>
        <v>1.5880000000000001</v>
      </c>
      <c r="F412" s="22">
        <f>IF('[1]ПС Игольск.'!$J38=0,"-",'[1]ПС Игольск.'!$J38/1000)</f>
        <v>1.7749999999999999</v>
      </c>
      <c r="G412" s="22">
        <f>IF('[1]ПС Игольск.'!$J39=0,"-",'[1]ПС Игольск.'!$J39/1000)</f>
        <v>1.5009999999999999</v>
      </c>
      <c r="H412" s="22">
        <f>IF('[1]ПС Игольск.'!$J40=0,"-",'[1]ПС Игольск.'!$J40/1000)</f>
        <v>-8.2000000000000003E-2</v>
      </c>
      <c r="I412" s="22">
        <f>IF('[1]ПС Игольск.'!$J41=0,"-",'[1]ПС Игольск.'!$J41/1000)</f>
        <v>0.34200000000000003</v>
      </c>
      <c r="J412" s="22">
        <f>IF('[1]ПС Игольск.'!$J42=0,"-",'[1]ПС Игольск.'!$J42/1000)</f>
        <v>0.16500000000000001</v>
      </c>
      <c r="K412" s="22">
        <f>IF('[1]ПС Игольск.'!$J43=0,"-",'[1]ПС Игольск.'!$J43/1000)</f>
        <v>-1.4419999999999999</v>
      </c>
      <c r="L412" s="22">
        <f>IF('[1]ПС Игольск.'!$J44=0,"-",'[1]ПС Игольск.'!$J44/1000)</f>
        <v>-1.3859999999999999</v>
      </c>
      <c r="M412" s="22">
        <f>IF('[1]ПС Игольск.'!$J45=0,"-",'[1]ПС Игольск.'!$J45/1000)</f>
        <v>-1.383</v>
      </c>
      <c r="N412" s="22">
        <f>IF('[1]ПС Игольск.'!$J46=0,"-",'[1]ПС Игольск.'!$J46/1000)</f>
        <v>-1.1339999999999999</v>
      </c>
      <c r="O412" s="22">
        <f>IF('[1]ПС Игольск.'!$J47=0,"-",'[1]ПС Игольск.'!$J47/1000)</f>
        <v>-1.2210000000000001</v>
      </c>
      <c r="P412" s="22">
        <f>IF('[1]ПС Игольск.'!$J48=0,"-",'[1]ПС Игольск.'!$J48/1000)</f>
        <v>-1.4390000000000001</v>
      </c>
      <c r="Q412" s="22">
        <f>IF('[1]ПС Игольск.'!$J49=0,"-",'[1]ПС Игольск.'!$J49/1000)</f>
        <v>-1.4930000000000001</v>
      </c>
      <c r="R412" s="22">
        <f>IF('[1]ПС Игольск.'!$J50=0,"-",'[1]ПС Игольск.'!$J50/1000)</f>
        <v>-1.5169999999999999</v>
      </c>
      <c r="S412" s="22">
        <f>IF('[1]ПС Игольск.'!$J51=0,"-",'[1]ПС Игольск.'!$J51/1000)</f>
        <v>-1.4450000000000001</v>
      </c>
      <c r="T412" s="22">
        <f>IF('[1]ПС Игольск.'!$J52=0,"-",'[1]ПС Игольск.'!$J52/1000)</f>
        <v>-1.4470000000000001</v>
      </c>
      <c r="U412" s="22">
        <f>IF('[1]ПС Игольск.'!$J53=0,"-",'[1]ПС Игольск.'!$J53/1000)</f>
        <v>-1.0900000000000001</v>
      </c>
      <c r="V412" s="22">
        <f>IF('[1]ПС Игольск.'!$J54=0,"-",'[1]ПС Игольск.'!$J54/1000)</f>
        <v>-1.4390000000000001</v>
      </c>
      <c r="W412" s="22">
        <f>IF('[1]ПС Игольск.'!$J55=0,"-",'[1]ПС Игольск.'!$J55/1000)</f>
        <v>-0.86199999999999999</v>
      </c>
      <c r="X412" s="22">
        <f>IF('[1]ПС Игольск.'!$J56=0,"-",'[1]ПС Игольск.'!$J56/1000)</f>
        <v>0.84899999999999998</v>
      </c>
      <c r="Y412" s="22">
        <f>IF('[1]ПС Игольск.'!$J57=0,"-",'[1]ПС Игольск.'!$J57/1000)</f>
        <v>0.60899999999999999</v>
      </c>
      <c r="Z412" s="22">
        <f>IF('[1]ПС Игольск.'!$J58=0,"-",'[1]ПС Игольск.'!$J58/1000)</f>
        <v>1.359</v>
      </c>
      <c r="AA412" s="22">
        <f>IF('[1]ПС Игольск.'!$J59=0,"-",'[1]ПС Игольск.'!$J59/1000)</f>
        <v>0.71599999999999997</v>
      </c>
      <c r="AB412" s="22">
        <f>IF('[1]ПС Игольск.'!$J60=0,"-",'[1]ПС Игольск.'!$J60/1000)</f>
        <v>1.7000000000000001E-2</v>
      </c>
      <c r="AC412" s="23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</row>
    <row r="413" spans="1:40" ht="12.95" customHeight="1" x14ac:dyDescent="0.2">
      <c r="A413" s="119"/>
      <c r="B413" s="130"/>
      <c r="C413" s="21" t="s">
        <v>43</v>
      </c>
      <c r="D413" s="21" t="s">
        <v>44</v>
      </c>
      <c r="E413" s="24">
        <f>ROUND(1000*SQRT(E411*E411+E412*E412)/(SQRT(3)*E410),1)</f>
        <v>32.9</v>
      </c>
      <c r="F413" s="24">
        <f t="shared" ref="F413:AB413" si="196">ROUND(1000*SQRT(F411*F411+F412*F412)/(SQRT(3)*F410),1)</f>
        <v>33.1</v>
      </c>
      <c r="G413" s="24">
        <f t="shared" si="196"/>
        <v>31.8</v>
      </c>
      <c r="H413" s="24">
        <f t="shared" si="196"/>
        <v>14.7</v>
      </c>
      <c r="I413" s="24">
        <f t="shared" si="196"/>
        <v>11.5</v>
      </c>
      <c r="J413" s="24">
        <f t="shared" si="196"/>
        <v>10.1</v>
      </c>
      <c r="K413" s="24">
        <f t="shared" si="196"/>
        <v>24.3</v>
      </c>
      <c r="L413" s="24">
        <f t="shared" si="196"/>
        <v>23.7</v>
      </c>
      <c r="M413" s="24">
        <f t="shared" si="196"/>
        <v>24.4</v>
      </c>
      <c r="N413" s="24">
        <f t="shared" si="196"/>
        <v>21.8</v>
      </c>
      <c r="O413" s="24">
        <f t="shared" si="196"/>
        <v>22.6</v>
      </c>
      <c r="P413" s="24">
        <f t="shared" si="196"/>
        <v>26.6</v>
      </c>
      <c r="Q413" s="24">
        <f t="shared" si="196"/>
        <v>26.9</v>
      </c>
      <c r="R413" s="24">
        <f t="shared" si="196"/>
        <v>26.9</v>
      </c>
      <c r="S413" s="24">
        <f t="shared" si="196"/>
        <v>26.9</v>
      </c>
      <c r="T413" s="24">
        <f t="shared" si="196"/>
        <v>26.9</v>
      </c>
      <c r="U413" s="24">
        <f t="shared" si="196"/>
        <v>20.7</v>
      </c>
      <c r="V413" s="24">
        <f t="shared" si="196"/>
        <v>26</v>
      </c>
      <c r="W413" s="24">
        <f t="shared" si="196"/>
        <v>17</v>
      </c>
      <c r="X413" s="24">
        <f t="shared" si="196"/>
        <v>18.7</v>
      </c>
      <c r="Y413" s="24">
        <f t="shared" si="196"/>
        <v>15.7</v>
      </c>
      <c r="Z413" s="24">
        <f t="shared" si="196"/>
        <v>26.3</v>
      </c>
      <c r="AA413" s="24">
        <f t="shared" si="196"/>
        <v>17.100000000000001</v>
      </c>
      <c r="AB413" s="24">
        <f t="shared" si="196"/>
        <v>14.8</v>
      </c>
      <c r="AC413" s="23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  <c r="AN413" s="65"/>
    </row>
    <row r="414" spans="1:40" s="31" customFormat="1" ht="12.95" customHeight="1" x14ac:dyDescent="0.2">
      <c r="A414" s="119"/>
      <c r="B414" s="130"/>
      <c r="C414" s="25" t="s">
        <v>46</v>
      </c>
      <c r="D414" s="25"/>
      <c r="E414" s="26">
        <f>E412/E411</f>
        <v>1.2714171337069655</v>
      </c>
      <c r="F414" s="26">
        <f t="shared" ref="F414:AB414" si="197">F412/F411</f>
        <v>1.7661691542288558</v>
      </c>
      <c r="G414" s="26">
        <f t="shared" si="197"/>
        <v>1.1969696969696968</v>
      </c>
      <c r="H414" s="26">
        <f t="shared" si="197"/>
        <v>-9.0607734806629842E-2</v>
      </c>
      <c r="I414" s="26">
        <f t="shared" si="197"/>
        <v>0.55250403877221332</v>
      </c>
      <c r="J414" s="26">
        <f t="shared" si="197"/>
        <v>0.27317880794701987</v>
      </c>
      <c r="K414" s="26">
        <f t="shared" si="197"/>
        <v>-3.2772727272727273</v>
      </c>
      <c r="L414" s="26">
        <f t="shared" si="197"/>
        <v>-2.8814968814968815</v>
      </c>
      <c r="M414" s="26">
        <f t="shared" si="197"/>
        <v>-2.2973421926910298</v>
      </c>
      <c r="N414" s="26">
        <f t="shared" si="197"/>
        <v>-1.5512995896032831</v>
      </c>
      <c r="O414" s="26">
        <f t="shared" si="197"/>
        <v>-1.7798833819241981</v>
      </c>
      <c r="P414" s="26">
        <f t="shared" si="197"/>
        <v>-1.7853598014888337</v>
      </c>
      <c r="Q414" s="26">
        <f t="shared" si="197"/>
        <v>-2.0175675675675677</v>
      </c>
      <c r="R414" s="26">
        <f t="shared" si="197"/>
        <v>-2.2574404761904758</v>
      </c>
      <c r="S414" s="26">
        <f t="shared" si="197"/>
        <v>-1.7751842751842755</v>
      </c>
      <c r="T414" s="26">
        <f t="shared" si="197"/>
        <v>-1.7930607187112764</v>
      </c>
      <c r="U414" s="26">
        <f t="shared" si="197"/>
        <v>-1.6366366366366367</v>
      </c>
      <c r="V414" s="26">
        <f t="shared" si="197"/>
        <v>-2.055714285714286</v>
      </c>
      <c r="W414" s="26">
        <f t="shared" si="197"/>
        <v>-1.4438860971524288</v>
      </c>
      <c r="X414" s="26">
        <f t="shared" si="197"/>
        <v>1.0954838709677419</v>
      </c>
      <c r="Y414" s="26">
        <f t="shared" si="197"/>
        <v>0.81417112299465244</v>
      </c>
      <c r="Z414" s="26">
        <f t="shared" si="197"/>
        <v>1.5692840646651269</v>
      </c>
      <c r="AA414" s="26">
        <f t="shared" si="197"/>
        <v>0.92387096774193544</v>
      </c>
      <c r="AB414" s="26">
        <f t="shared" si="197"/>
        <v>1.8681318681318681E-2</v>
      </c>
      <c r="AC414" s="28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6"/>
    </row>
    <row r="415" spans="1:40" s="31" customFormat="1" ht="12.95" customHeight="1" x14ac:dyDescent="0.2">
      <c r="A415" s="120"/>
      <c r="B415" s="131"/>
      <c r="C415" s="25" t="s">
        <v>47</v>
      </c>
      <c r="D415" s="44"/>
      <c r="E415" s="26">
        <f>E411/(SQRT(E411*E411+E412*E412))</f>
        <v>0.61821495066668608</v>
      </c>
      <c r="F415" s="26">
        <f t="shared" ref="F415:AB415" si="198">F411/(SQRT(F411*F411+F412*F412))</f>
        <v>0.49270329859297846</v>
      </c>
      <c r="G415" s="26">
        <f t="shared" si="198"/>
        <v>0.64113940285007376</v>
      </c>
      <c r="H415" s="26">
        <f t="shared" si="198"/>
        <v>0.9959202225806989</v>
      </c>
      <c r="I415" s="26">
        <f t="shared" si="198"/>
        <v>0.87528879084742905</v>
      </c>
      <c r="J415" s="26">
        <f t="shared" si="198"/>
        <v>0.96465316704566084</v>
      </c>
      <c r="K415" s="26">
        <f t="shared" si="198"/>
        <v>0.29184778251453442</v>
      </c>
      <c r="L415" s="26">
        <f t="shared" si="198"/>
        <v>0.32785961369600947</v>
      </c>
      <c r="M415" s="26">
        <f t="shared" si="198"/>
        <v>0.39911395593688481</v>
      </c>
      <c r="N415" s="26">
        <f t="shared" si="198"/>
        <v>0.54180606777449802</v>
      </c>
      <c r="O415" s="26">
        <f t="shared" si="198"/>
        <v>0.48982047371053139</v>
      </c>
      <c r="P415" s="26">
        <f t="shared" si="198"/>
        <v>0.48867721605811665</v>
      </c>
      <c r="Q415" s="26">
        <f t="shared" si="198"/>
        <v>0.44409023942320047</v>
      </c>
      <c r="R415" s="26">
        <f t="shared" si="198"/>
        <v>0.40501973475982606</v>
      </c>
      <c r="S415" s="26">
        <f t="shared" si="198"/>
        <v>0.49080505574809286</v>
      </c>
      <c r="T415" s="26">
        <f t="shared" si="198"/>
        <v>0.48707716792978556</v>
      </c>
      <c r="U415" s="26">
        <f t="shared" si="198"/>
        <v>0.52138667529061355</v>
      </c>
      <c r="V415" s="26">
        <f t="shared" si="198"/>
        <v>0.43743840412390167</v>
      </c>
      <c r="W415" s="26">
        <f t="shared" si="198"/>
        <v>0.56935874667126318</v>
      </c>
      <c r="X415" s="26">
        <f t="shared" si="198"/>
        <v>0.67418685207720697</v>
      </c>
      <c r="Y415" s="26">
        <f t="shared" si="198"/>
        <v>0.77547936837668596</v>
      </c>
      <c r="Z415" s="26">
        <f t="shared" si="198"/>
        <v>0.53739738254050606</v>
      </c>
      <c r="AA415" s="26">
        <f t="shared" si="198"/>
        <v>0.73451269089287952</v>
      </c>
      <c r="AB415" s="26">
        <f t="shared" si="198"/>
        <v>0.99982554982607863</v>
      </c>
      <c r="AC415" s="28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  <c r="AN415" s="66"/>
    </row>
    <row r="416" spans="1:40" ht="12.95" customHeight="1" x14ac:dyDescent="0.2">
      <c r="A416" s="127" t="s">
        <v>178</v>
      </c>
      <c r="B416" s="121" t="s">
        <v>179</v>
      </c>
      <c r="C416" s="21" t="s">
        <v>34</v>
      </c>
      <c r="D416" s="21" t="s">
        <v>35</v>
      </c>
      <c r="E416" s="43">
        <v>35.119</v>
      </c>
      <c r="F416" s="43">
        <v>35.222799999999999</v>
      </c>
      <c r="G416" s="43">
        <v>34.963300000000004</v>
      </c>
      <c r="H416" s="43">
        <v>35.067099999999996</v>
      </c>
      <c r="I416" s="43">
        <v>35.0152</v>
      </c>
      <c r="J416" s="43">
        <v>35.0152</v>
      </c>
      <c r="K416" s="43">
        <v>35.049800000000005</v>
      </c>
      <c r="L416" s="43">
        <v>35.084400000000002</v>
      </c>
      <c r="M416" s="43">
        <v>35.049800000000005</v>
      </c>
      <c r="N416" s="43">
        <v>35.067099999999996</v>
      </c>
      <c r="O416" s="43">
        <v>35.101700000000001</v>
      </c>
      <c r="P416" s="43">
        <v>35.084400000000002</v>
      </c>
      <c r="Q416" s="43">
        <v>34.945999999999998</v>
      </c>
      <c r="R416" s="43">
        <v>34.963300000000004</v>
      </c>
      <c r="S416" s="43">
        <v>34.945999999999998</v>
      </c>
      <c r="T416" s="43">
        <v>35.049800000000005</v>
      </c>
      <c r="U416" s="43">
        <v>34.928699999999999</v>
      </c>
      <c r="V416" s="43">
        <v>34.945999999999998</v>
      </c>
      <c r="W416" s="43">
        <v>35.084400000000002</v>
      </c>
      <c r="X416" s="43">
        <v>34.963300000000004</v>
      </c>
      <c r="Y416" s="43">
        <v>35.0152</v>
      </c>
      <c r="Z416" s="43">
        <v>34.963300000000004</v>
      </c>
      <c r="AA416" s="43">
        <v>34.928699999999999</v>
      </c>
      <c r="AB416" s="43">
        <v>34.9114</v>
      </c>
      <c r="AC416" s="32"/>
      <c r="AD416" s="70"/>
      <c r="AE416" s="65"/>
      <c r="AF416" s="65"/>
      <c r="AG416" s="65"/>
      <c r="AH416" s="65"/>
      <c r="AI416" s="65"/>
      <c r="AJ416" s="65"/>
      <c r="AK416" s="65"/>
      <c r="AL416" s="65"/>
      <c r="AM416" s="65"/>
      <c r="AN416" s="65"/>
    </row>
    <row r="417" spans="1:40" ht="12.95" customHeight="1" x14ac:dyDescent="0.2">
      <c r="A417" s="119"/>
      <c r="B417" s="130"/>
      <c r="C417" s="21" t="s">
        <v>37</v>
      </c>
      <c r="D417" s="21" t="s">
        <v>38</v>
      </c>
      <c r="E417" s="22">
        <f>IF('[1]ПС Игольск.'!$M5=0,"-",'[1]ПС Игольск.'!$M5/1000)</f>
        <v>4.3570000000000002</v>
      </c>
      <c r="F417" s="22">
        <f>IF('[1]ПС Игольск.'!$M6=0,"-",'[1]ПС Игольск.'!$M6/1000)</f>
        <v>4.351</v>
      </c>
      <c r="G417" s="22">
        <f>IF('[1]ПС Игольск.'!$M7=0,"-",'[1]ПС Игольск.'!$M7/1000)</f>
        <v>4.3769999999999998</v>
      </c>
      <c r="H417" s="22">
        <f>IF('[1]ПС Игольск.'!$M8=0,"-",'[1]ПС Игольск.'!$M8/1000)</f>
        <v>3.9510000000000001</v>
      </c>
      <c r="I417" s="22">
        <f>IF('[1]ПС Игольск.'!$M9=0,"-",'[1]ПС Игольск.'!$M9/1000)</f>
        <v>4.0229999999999997</v>
      </c>
      <c r="J417" s="22">
        <f>IF('[1]ПС Игольск.'!$M10=0,"-",'[1]ПС Игольск.'!$M10/1000)</f>
        <v>4.335</v>
      </c>
      <c r="K417" s="22">
        <f>IF('[1]ПС Игольск.'!$M11=0,"-",'[1]ПС Игольск.'!$M11/1000)</f>
        <v>4.4379999999999997</v>
      </c>
      <c r="L417" s="22">
        <f>IF('[1]ПС Игольск.'!$M12=0,"-",'[1]ПС Игольск.'!$M12/1000)</f>
        <v>4.3479999999999999</v>
      </c>
      <c r="M417" s="22">
        <f>IF('[1]ПС Игольск.'!$M13=0,"-",'[1]ПС Игольск.'!$M13/1000)</f>
        <v>4.3959999999999999</v>
      </c>
      <c r="N417" s="22">
        <f>IF('[1]ПС Игольск.'!$M14=0,"-",'[1]ПС Игольск.'!$M14/1000)</f>
        <v>4.3120000000000003</v>
      </c>
      <c r="O417" s="22">
        <f>IF('[1]ПС Игольск.'!$M15=0,"-",'[1]ПС Игольск.'!$M15/1000)</f>
        <v>4.41</v>
      </c>
      <c r="P417" s="22">
        <f>IF('[1]ПС Игольск.'!$M16=0,"-",'[1]ПС Игольск.'!$M16/1000)</f>
        <v>4.2839999999999998</v>
      </c>
      <c r="Q417" s="22">
        <f>IF('[1]ПС Игольск.'!$M17=0,"-",'[1]ПС Игольск.'!$M17/1000)</f>
        <v>4.3150000000000004</v>
      </c>
      <c r="R417" s="22">
        <f>IF('[1]ПС Игольск.'!$M18=0,"-",'[1]ПС Игольск.'!$M18/1000)</f>
        <v>4.3479999999999999</v>
      </c>
      <c r="S417" s="22">
        <f>IF('[1]ПС Игольск.'!$M19=0,"-",'[1]ПС Игольск.'!$M19/1000)</f>
        <v>4.3650000000000002</v>
      </c>
      <c r="T417" s="22">
        <f>IF('[1]ПС Игольск.'!$M20=0,"-",'[1]ПС Игольск.'!$M20/1000)</f>
        <v>4.4640000000000004</v>
      </c>
      <c r="U417" s="22">
        <f>IF('[1]ПС Игольск.'!$M21=0,"-",'[1]ПС Игольск.'!$M21/1000)</f>
        <v>4.4850000000000003</v>
      </c>
      <c r="V417" s="22">
        <f>IF('[1]ПС Игольск.'!$M22=0,"-",'[1]ПС Игольск.'!$M22/1000)</f>
        <v>4.351</v>
      </c>
      <c r="W417" s="22">
        <f>IF('[1]ПС Игольск.'!$M23=0,"-",'[1]ПС Игольск.'!$M23/1000)</f>
        <v>4.4610000000000003</v>
      </c>
      <c r="X417" s="22">
        <f>IF('[1]ПС Игольск.'!$M24=0,"-",'[1]ПС Игольск.'!$M24/1000)</f>
        <v>4.4429999999999996</v>
      </c>
      <c r="Y417" s="22">
        <f>IF('[1]ПС Игольск.'!$M25=0,"-",'[1]ПС Игольск.'!$M25/1000)</f>
        <v>4.4550000000000001</v>
      </c>
      <c r="Z417" s="22">
        <f>IF('[1]ПС Игольск.'!$M26=0,"-",'[1]ПС Игольск.'!$M26/1000)</f>
        <v>4.452</v>
      </c>
      <c r="AA417" s="22">
        <f>IF('[1]ПС Игольск.'!$M27=0,"-",'[1]ПС Игольск.'!$M27/1000)</f>
        <v>4.4470000000000001</v>
      </c>
      <c r="AB417" s="22">
        <f>IF('[1]ПС Игольск.'!$M28=0,"-",'[1]ПС Игольск.'!$M28/1000)</f>
        <v>4.4009999999999998</v>
      </c>
      <c r="AC417" s="23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  <c r="AN417" s="65"/>
    </row>
    <row r="418" spans="1:40" ht="12.95" customHeight="1" x14ac:dyDescent="0.2">
      <c r="A418" s="119"/>
      <c r="B418" s="130"/>
      <c r="C418" s="21" t="s">
        <v>40</v>
      </c>
      <c r="D418" s="21" t="s">
        <v>41</v>
      </c>
      <c r="E418" s="22">
        <f>IF('[1]ПС Игольск.'!$M37=0,"-",'[1]ПС Игольск.'!$M37/1000)</f>
        <v>1.19</v>
      </c>
      <c r="F418" s="22">
        <f>IF('[1]ПС Игольск.'!$M38=0,"-",'[1]ПС Игольск.'!$M38/1000)</f>
        <v>1.302</v>
      </c>
      <c r="G418" s="22">
        <f>IF('[1]ПС Игольск.'!$M39=0,"-",'[1]ПС Игольск.'!$M39/1000)</f>
        <v>1.24</v>
      </c>
      <c r="H418" s="22">
        <f>IF('[1]ПС Игольск.'!$M40=0,"-",'[1]ПС Игольск.'!$M40/1000)</f>
        <v>1.218</v>
      </c>
      <c r="I418" s="22">
        <f>IF('[1]ПС Игольск.'!$M41=0,"-",'[1]ПС Игольск.'!$M41/1000)</f>
        <v>1.173</v>
      </c>
      <c r="J418" s="22">
        <f>IF('[1]ПС Игольск.'!$M42=0,"-",'[1]ПС Игольск.'!$M42/1000)</f>
        <v>1.0589999999999999</v>
      </c>
      <c r="K418" s="22">
        <f>IF('[1]ПС Игольск.'!$M43=0,"-",'[1]ПС Игольск.'!$M43/1000)</f>
        <v>1.038</v>
      </c>
      <c r="L418" s="22">
        <f>IF('[1]ПС Игольск.'!$M44=0,"-",'[1]ПС Игольск.'!$M44/1000)</f>
        <v>1.042</v>
      </c>
      <c r="M418" s="22">
        <f>IF('[1]ПС Игольск.'!$M45=0,"-",'[1]ПС Игольск.'!$M45/1000)</f>
        <v>1.139</v>
      </c>
      <c r="N418" s="22">
        <f>IF('[1]ПС Игольск.'!$M46=0,"-",'[1]ПС Игольск.'!$M46/1000)</f>
        <v>1.008</v>
      </c>
      <c r="O418" s="22">
        <f>IF('[1]ПС Игольск.'!$M47=0,"-",'[1]ПС Игольск.'!$M47/1000)</f>
        <v>0.91900000000000004</v>
      </c>
      <c r="P418" s="22">
        <f>IF('[1]ПС Игольск.'!$M48=0,"-",'[1]ПС Игольск.'!$M48/1000)</f>
        <v>1.0669999999999999</v>
      </c>
      <c r="Q418" s="22">
        <f>IF('[1]ПС Игольск.'!$M49=0,"-",'[1]ПС Игольск.'!$M49/1000)</f>
        <v>1.319</v>
      </c>
      <c r="R418" s="22">
        <f>IF('[1]ПС Игольск.'!$M50=0,"-",'[1]ПС Игольск.'!$M50/1000)</f>
        <v>1.2430000000000001</v>
      </c>
      <c r="S418" s="22">
        <f>IF('[1]ПС Игольск.'!$M51=0,"-",'[1]ПС Игольск.'!$M51/1000)</f>
        <v>1.0609999999999999</v>
      </c>
      <c r="T418" s="22">
        <f>IF('[1]ПС Игольск.'!$M52=0,"-",'[1]ПС Игольск.'!$M52/1000)</f>
        <v>1.0609999999999999</v>
      </c>
      <c r="U418" s="22">
        <f>IF('[1]ПС Игольск.'!$M53=0,"-",'[1]ПС Игольск.'!$M53/1000)</f>
        <v>0.98599999999999999</v>
      </c>
      <c r="V418" s="22">
        <f>IF('[1]ПС Игольск.'!$M54=0,"-",'[1]ПС Игольск.'!$M54/1000)</f>
        <v>0.876</v>
      </c>
      <c r="W418" s="22">
        <f>IF('[1]ПС Игольск.'!$M55=0,"-",'[1]ПС Игольск.'!$M55/1000)</f>
        <v>1.089</v>
      </c>
      <c r="X418" s="22">
        <f>IF('[1]ПС Игольск.'!$M56=0,"-",'[1]ПС Игольск.'!$M56/1000)</f>
        <v>0.89100000000000001</v>
      </c>
      <c r="Y418" s="22">
        <f>IF('[1]ПС Игольск.'!$M57=0,"-",'[1]ПС Игольск.'!$M57/1000)</f>
        <v>0.98799999999999999</v>
      </c>
      <c r="Z418" s="22">
        <f>IF('[1]ПС Игольск.'!$M58=0,"-",'[1]ПС Игольск.'!$M58/1000)</f>
        <v>0.98399999999999999</v>
      </c>
      <c r="AA418" s="22">
        <f>IF('[1]ПС Игольск.'!$M59=0,"-",'[1]ПС Игольск.'!$M59/1000)</f>
        <v>1.0920000000000001</v>
      </c>
      <c r="AB418" s="22">
        <f>IF('[1]ПС Игольск.'!$M60=0,"-",'[1]ПС Игольск.'!$M60/1000)</f>
        <v>1.03</v>
      </c>
      <c r="AC418" s="23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  <c r="AN418" s="65"/>
    </row>
    <row r="419" spans="1:40" ht="12.95" customHeight="1" x14ac:dyDescent="0.2">
      <c r="A419" s="119"/>
      <c r="B419" s="130"/>
      <c r="C419" s="21" t="s">
        <v>43</v>
      </c>
      <c r="D419" s="21" t="s">
        <v>44</v>
      </c>
      <c r="E419" s="24">
        <f>ROUND(1000*SQRT(E417*E417+E418*E418)/(SQRT(3)*E416),1)</f>
        <v>74.3</v>
      </c>
      <c r="F419" s="24">
        <f t="shared" ref="F419:AB419" si="199">ROUND(1000*SQRT(F417*F417+F418*F418)/(SQRT(3)*F416),1)</f>
        <v>74.400000000000006</v>
      </c>
      <c r="G419" s="24">
        <f t="shared" si="199"/>
        <v>75.099999999999994</v>
      </c>
      <c r="H419" s="24">
        <f t="shared" si="199"/>
        <v>68.099999999999994</v>
      </c>
      <c r="I419" s="24">
        <f t="shared" si="199"/>
        <v>69.099999999999994</v>
      </c>
      <c r="J419" s="24">
        <f t="shared" si="199"/>
        <v>73.599999999999994</v>
      </c>
      <c r="K419" s="24">
        <f t="shared" si="199"/>
        <v>75.099999999999994</v>
      </c>
      <c r="L419" s="24">
        <f t="shared" si="199"/>
        <v>73.599999999999994</v>
      </c>
      <c r="M419" s="24">
        <f t="shared" si="199"/>
        <v>74.8</v>
      </c>
      <c r="N419" s="24">
        <f t="shared" si="199"/>
        <v>72.900000000000006</v>
      </c>
      <c r="O419" s="24">
        <f t="shared" si="199"/>
        <v>74.099999999999994</v>
      </c>
      <c r="P419" s="24">
        <f t="shared" si="199"/>
        <v>72.7</v>
      </c>
      <c r="Q419" s="24">
        <f t="shared" si="199"/>
        <v>74.5</v>
      </c>
      <c r="R419" s="24">
        <f t="shared" si="199"/>
        <v>74.7</v>
      </c>
      <c r="S419" s="24">
        <f t="shared" si="199"/>
        <v>74.2</v>
      </c>
      <c r="T419" s="24">
        <f t="shared" si="199"/>
        <v>75.599999999999994</v>
      </c>
      <c r="U419" s="24">
        <f t="shared" si="199"/>
        <v>75.900000000000006</v>
      </c>
      <c r="V419" s="24">
        <f t="shared" si="199"/>
        <v>73.3</v>
      </c>
      <c r="W419" s="24">
        <f t="shared" si="199"/>
        <v>75.599999999999994</v>
      </c>
      <c r="X419" s="24">
        <f t="shared" si="199"/>
        <v>74.8</v>
      </c>
      <c r="Y419" s="24">
        <f t="shared" si="199"/>
        <v>75.2</v>
      </c>
      <c r="Z419" s="24">
        <f t="shared" si="199"/>
        <v>75.3</v>
      </c>
      <c r="AA419" s="24">
        <f t="shared" si="199"/>
        <v>75.7</v>
      </c>
      <c r="AB419" s="24">
        <f t="shared" si="199"/>
        <v>74.7</v>
      </c>
      <c r="AC419" s="23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</row>
    <row r="420" spans="1:40" s="31" customFormat="1" ht="12.95" customHeight="1" x14ac:dyDescent="0.2">
      <c r="A420" s="119"/>
      <c r="B420" s="130"/>
      <c r="C420" s="25" t="s">
        <v>46</v>
      </c>
      <c r="D420" s="25"/>
      <c r="E420" s="26">
        <f>E418/E417</f>
        <v>0.27312370897406468</v>
      </c>
      <c r="F420" s="26">
        <f t="shared" ref="F420:AB420" si="200">F418/F417</f>
        <v>0.29924155366582394</v>
      </c>
      <c r="G420" s="26">
        <f t="shared" si="200"/>
        <v>0.28329906328535526</v>
      </c>
      <c r="H420" s="26">
        <f t="shared" si="200"/>
        <v>0.30827638572513288</v>
      </c>
      <c r="I420" s="26">
        <f t="shared" si="200"/>
        <v>0.29157345264727819</v>
      </c>
      <c r="J420" s="26">
        <f t="shared" si="200"/>
        <v>0.24429065743944636</v>
      </c>
      <c r="K420" s="26">
        <f t="shared" si="200"/>
        <v>0.23388913925191529</v>
      </c>
      <c r="L420" s="26">
        <f t="shared" si="200"/>
        <v>0.23965041398344067</v>
      </c>
      <c r="M420" s="26">
        <f t="shared" si="200"/>
        <v>0.25909918107370339</v>
      </c>
      <c r="N420" s="26">
        <f t="shared" si="200"/>
        <v>0.23376623376623376</v>
      </c>
      <c r="O420" s="26">
        <f t="shared" si="200"/>
        <v>0.20839002267573697</v>
      </c>
      <c r="P420" s="26">
        <f t="shared" si="200"/>
        <v>0.24906629318394025</v>
      </c>
      <c r="Q420" s="26">
        <f t="shared" si="200"/>
        <v>0.3056778679026651</v>
      </c>
      <c r="R420" s="26">
        <f t="shared" si="200"/>
        <v>0.28587856485740576</v>
      </c>
      <c r="S420" s="26">
        <f t="shared" si="200"/>
        <v>0.24306987399770902</v>
      </c>
      <c r="T420" s="26">
        <f t="shared" si="200"/>
        <v>0.23767921146953402</v>
      </c>
      <c r="U420" s="26">
        <f t="shared" si="200"/>
        <v>0.21984392419175025</v>
      </c>
      <c r="V420" s="26">
        <f t="shared" si="200"/>
        <v>0.20133302689037003</v>
      </c>
      <c r="W420" s="26">
        <f t="shared" si="200"/>
        <v>0.24411566913248148</v>
      </c>
      <c r="X420" s="26">
        <f t="shared" si="200"/>
        <v>0.20054017555705606</v>
      </c>
      <c r="Y420" s="26">
        <f t="shared" si="200"/>
        <v>0.22177328843995511</v>
      </c>
      <c r="Z420" s="26">
        <f t="shared" si="200"/>
        <v>0.22102425876010781</v>
      </c>
      <c r="AA420" s="26">
        <f t="shared" si="200"/>
        <v>0.2455588036878795</v>
      </c>
      <c r="AB420" s="26">
        <f t="shared" si="200"/>
        <v>0.23403771870029541</v>
      </c>
      <c r="AC420" s="28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  <c r="AN420" s="66"/>
    </row>
    <row r="421" spans="1:40" s="31" customFormat="1" ht="12.95" customHeight="1" x14ac:dyDescent="0.2">
      <c r="A421" s="120"/>
      <c r="B421" s="131"/>
      <c r="C421" s="44" t="s">
        <v>47</v>
      </c>
      <c r="D421" s="44"/>
      <c r="E421" s="26">
        <f>E417/(SQRT(E417*E417+E418*E418))</f>
        <v>0.96466667748327817</v>
      </c>
      <c r="F421" s="26">
        <f t="shared" ref="F421:AB421" si="201">F417/(SQRT(F417*F417+F418*F418))</f>
        <v>0.95802603802117814</v>
      </c>
      <c r="G421" s="26">
        <f t="shared" si="201"/>
        <v>0.96213537378031544</v>
      </c>
      <c r="H421" s="26">
        <f t="shared" si="201"/>
        <v>0.95562198511601659</v>
      </c>
      <c r="I421" s="26">
        <f t="shared" si="201"/>
        <v>0.96002405075138464</v>
      </c>
      <c r="J421" s="26">
        <f t="shared" si="201"/>
        <v>0.97143345570481809</v>
      </c>
      <c r="K421" s="26">
        <f t="shared" si="201"/>
        <v>0.9737213147252356</v>
      </c>
      <c r="L421" s="26">
        <f t="shared" si="201"/>
        <v>0.97246439558706343</v>
      </c>
      <c r="M421" s="26">
        <f t="shared" si="201"/>
        <v>0.96803453209426993</v>
      </c>
      <c r="N421" s="26">
        <f t="shared" si="201"/>
        <v>0.97374784788557778</v>
      </c>
      <c r="O421" s="26">
        <f t="shared" si="201"/>
        <v>0.97896933733538982</v>
      </c>
      <c r="P421" s="26">
        <f t="shared" si="201"/>
        <v>0.97035530828957928</v>
      </c>
      <c r="Q421" s="26">
        <f t="shared" si="201"/>
        <v>0.95631887631386792</v>
      </c>
      <c r="R421" s="26">
        <f t="shared" si="201"/>
        <v>0.9614822135207769</v>
      </c>
      <c r="S421" s="26">
        <f t="shared" si="201"/>
        <v>0.97170627876954552</v>
      </c>
      <c r="T421" s="26">
        <f t="shared" si="201"/>
        <v>0.97289733858002514</v>
      </c>
      <c r="U421" s="26">
        <f t="shared" si="201"/>
        <v>0.97667644350537686</v>
      </c>
      <c r="V421" s="26">
        <f t="shared" si="201"/>
        <v>0.98032856208082042</v>
      </c>
      <c r="W421" s="26">
        <f t="shared" si="201"/>
        <v>0.97147263221570679</v>
      </c>
      <c r="X421" s="26">
        <f t="shared" si="201"/>
        <v>0.98047869140695221</v>
      </c>
      <c r="Y421" s="26">
        <f t="shared" si="201"/>
        <v>0.9762797841255112</v>
      </c>
      <c r="Z421" s="26">
        <f t="shared" si="201"/>
        <v>0.9764341318065427</v>
      </c>
      <c r="AA421" s="26">
        <f t="shared" si="201"/>
        <v>0.97114884563790005</v>
      </c>
      <c r="AB421" s="26">
        <f t="shared" si="201"/>
        <v>0.97368922327973784</v>
      </c>
      <c r="AC421" s="28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6"/>
    </row>
    <row r="422" spans="1:40" ht="12.95" customHeight="1" x14ac:dyDescent="0.2">
      <c r="A422" s="127" t="s">
        <v>180</v>
      </c>
      <c r="B422" s="121" t="s">
        <v>181</v>
      </c>
      <c r="C422" s="21" t="s">
        <v>34</v>
      </c>
      <c r="D422" s="21" t="s">
        <v>35</v>
      </c>
      <c r="E422" s="43">
        <v>6.2781700000000003</v>
      </c>
      <c r="F422" s="43">
        <v>6.2833600000000001</v>
      </c>
      <c r="G422" s="43">
        <v>6.2833600000000001</v>
      </c>
      <c r="H422" s="43">
        <v>6.3041200000000002</v>
      </c>
      <c r="I422" s="43">
        <v>6.2937399999999997</v>
      </c>
      <c r="J422" s="43">
        <v>6.3006599999999997</v>
      </c>
      <c r="K422" s="43">
        <v>6.3196899999999996</v>
      </c>
      <c r="L422" s="43">
        <v>6.3075799999999997</v>
      </c>
      <c r="M422" s="43">
        <v>6.3058500000000004</v>
      </c>
      <c r="N422" s="43">
        <v>6.2954699999999999</v>
      </c>
      <c r="O422" s="43">
        <v>6.3196899999999996</v>
      </c>
      <c r="P422" s="43">
        <v>6.3041200000000002</v>
      </c>
      <c r="Q422" s="43">
        <v>6.2989300000000004</v>
      </c>
      <c r="R422" s="43">
        <v>6.3006599999999997</v>
      </c>
      <c r="S422" s="43">
        <v>6.2954699999999999</v>
      </c>
      <c r="T422" s="43">
        <v>6.3006599999999997</v>
      </c>
      <c r="U422" s="43">
        <v>6.2920100000000003</v>
      </c>
      <c r="V422" s="43">
        <v>6.2989300000000004</v>
      </c>
      <c r="W422" s="43">
        <v>6.3041200000000002</v>
      </c>
      <c r="X422" s="43">
        <v>6.3006599999999997</v>
      </c>
      <c r="Y422" s="43">
        <v>6.2937399999999997</v>
      </c>
      <c r="Z422" s="43">
        <v>6.2989300000000004</v>
      </c>
      <c r="AA422" s="43">
        <v>6.2937399999999997</v>
      </c>
      <c r="AB422" s="43">
        <v>6.3041200000000002</v>
      </c>
      <c r="AC422" s="32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</row>
    <row r="423" spans="1:40" ht="12.95" customHeight="1" x14ac:dyDescent="0.2">
      <c r="A423" s="119"/>
      <c r="B423" s="130"/>
      <c r="C423" s="21" t="s">
        <v>37</v>
      </c>
      <c r="D423" s="21" t="s">
        <v>38</v>
      </c>
      <c r="E423" s="22">
        <f>IF('[1]ПС Игольск.'!$P5=0,"-",'[1]ПС Игольск.'!$P5/1000)</f>
        <v>1.0029999999999999</v>
      </c>
      <c r="F423" s="22">
        <f>IF('[1]ПС Игольск.'!$P6=0,"-",'[1]ПС Игольск.'!$P6/1000)</f>
        <v>1.004</v>
      </c>
      <c r="G423" s="22">
        <f>IF('[1]ПС Игольск.'!$P7=0,"-",'[1]ПС Игольск.'!$P7/1000)</f>
        <v>1.0209999999999999</v>
      </c>
      <c r="H423" s="22">
        <f>IF('[1]ПС Игольск.'!$P8=0,"-",'[1]ПС Игольск.'!$P8/1000)</f>
        <v>1.0149999999999999</v>
      </c>
      <c r="I423" s="22">
        <f>IF('[1]ПС Игольск.'!$P9=0,"-",'[1]ПС Игольск.'!$P9/1000)</f>
        <v>1.024</v>
      </c>
      <c r="J423" s="22">
        <f>IF('[1]ПС Игольск.'!$P10=0,"-",'[1]ПС Игольск.'!$P10/1000)</f>
        <v>1.0529999999999999</v>
      </c>
      <c r="K423" s="22">
        <f>IF('[1]ПС Игольск.'!$P11=0,"-",'[1]ПС Игольск.'!$P11/1000)</f>
        <v>1.093</v>
      </c>
      <c r="L423" s="22">
        <f>IF('[1]ПС Игольск.'!$P12=0,"-",'[1]ПС Игольск.'!$P12/1000)</f>
        <v>1.083</v>
      </c>
      <c r="M423" s="22">
        <f>IF('[1]ПС Игольск.'!$P13=0,"-",'[1]ПС Игольск.'!$P13/1000)</f>
        <v>1.093</v>
      </c>
      <c r="N423" s="22">
        <f>IF('[1]ПС Игольск.'!$P14=0,"-",'[1]ПС Игольск.'!$P14/1000)</f>
        <v>1.0740000000000001</v>
      </c>
      <c r="O423" s="22">
        <f>IF('[1]ПС Игольск.'!$P15=0,"-",'[1]ПС Игольск.'!$P15/1000)</f>
        <v>1.0980000000000001</v>
      </c>
      <c r="P423" s="22">
        <f>IF('[1]ПС Игольск.'!$P16=0,"-",'[1]ПС Игольск.'!$P16/1000)</f>
        <v>1.109</v>
      </c>
      <c r="Q423" s="22">
        <f>IF('[1]ПС Игольск.'!$P17=0,"-",'[1]ПС Игольск.'!$P17/1000)</f>
        <v>1.1140000000000001</v>
      </c>
      <c r="R423" s="22">
        <f>IF('[1]ПС Игольск.'!$P18=0,"-",'[1]ПС Игольск.'!$P18/1000)</f>
        <v>1.1539999999999999</v>
      </c>
      <c r="S423" s="22">
        <f>IF('[1]ПС Игольск.'!$P19=0,"-",'[1]ПС Игольск.'!$P19/1000)</f>
        <v>1.1579999999999999</v>
      </c>
      <c r="T423" s="22">
        <f>IF('[1]ПС Игольск.'!$P20=0,"-",'[1]ПС Игольск.'!$P20/1000)</f>
        <v>1.1319999999999999</v>
      </c>
      <c r="U423" s="22">
        <f>IF('[1]ПС Игольск.'!$P21=0,"-",'[1]ПС Игольск.'!$P21/1000)</f>
        <v>1.1180000000000001</v>
      </c>
      <c r="V423" s="22">
        <f>IF('[1]ПС Игольск.'!$P22=0,"-",'[1]ПС Игольск.'!$P22/1000)</f>
        <v>1.1120000000000001</v>
      </c>
      <c r="W423" s="22">
        <f>IF('[1]ПС Игольск.'!$P23=0,"-",'[1]ПС Игольск.'!$P23/1000)</f>
        <v>1.1499999999999999</v>
      </c>
      <c r="X423" s="22">
        <f>IF('[1]ПС Игольск.'!$P24=0,"-",'[1]ПС Игольск.'!$P24/1000)</f>
        <v>1.105</v>
      </c>
      <c r="Y423" s="22">
        <f>IF('[1]ПС Игольск.'!$P25=0,"-",'[1]ПС Игольск.'!$P25/1000)</f>
        <v>1.1160000000000001</v>
      </c>
      <c r="Z423" s="22">
        <f>IF('[1]ПС Игольск.'!$P26=0,"-",'[1]ПС Игольск.'!$P26/1000)</f>
        <v>1.1160000000000001</v>
      </c>
      <c r="AA423" s="22">
        <f>IF('[1]ПС Игольск.'!$P27=0,"-",'[1]ПС Игольск.'!$P27/1000)</f>
        <v>1.2929999999999999</v>
      </c>
      <c r="AB423" s="22">
        <f>IF('[1]ПС Игольск.'!$P28=0,"-",'[1]ПС Игольск.'!$P28/1000)</f>
        <v>1.2130000000000001</v>
      </c>
      <c r="AC423" s="23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  <c r="AN423" s="65"/>
    </row>
    <row r="424" spans="1:40" ht="12.95" customHeight="1" x14ac:dyDescent="0.2">
      <c r="A424" s="119"/>
      <c r="B424" s="130"/>
      <c r="C424" s="21" t="s">
        <v>40</v>
      </c>
      <c r="D424" s="21" t="s">
        <v>41</v>
      </c>
      <c r="E424" s="22">
        <f>IF('[1]ПС Игольск.'!$P37=0,"-",'[1]ПС Игольск.'!$P37/1000)</f>
        <v>0.52500000000000002</v>
      </c>
      <c r="F424" s="22">
        <f>IF('[1]ПС Игольск.'!$P38=0,"-",'[1]ПС Игольск.'!$P38/1000)</f>
        <v>0.52800000000000002</v>
      </c>
      <c r="G424" s="22">
        <f>IF('[1]ПС Игольск.'!$P39=0,"-",'[1]ПС Игольск.'!$P39/1000)</f>
        <v>0.52700000000000002</v>
      </c>
      <c r="H424" s="22">
        <f>IF('[1]ПС Игольск.'!$P40=0,"-",'[1]ПС Игольск.'!$P40/1000)</f>
        <v>0.52900000000000003</v>
      </c>
      <c r="I424" s="22">
        <f>IF('[1]ПС Игольск.'!$P41=0,"-",'[1]ПС Игольск.'!$P41/1000)</f>
        <v>0.53500000000000003</v>
      </c>
      <c r="J424" s="22">
        <f>IF('[1]ПС Игольск.'!$P42=0,"-",'[1]ПС Игольск.'!$P42/1000)</f>
        <v>0.53600000000000003</v>
      </c>
      <c r="K424" s="22">
        <f>IF('[1]ПС Игольск.'!$P43=0,"-",'[1]ПС Игольск.'!$P43/1000)</f>
        <v>0.54800000000000004</v>
      </c>
      <c r="L424" s="22">
        <f>IF('[1]ПС Игольск.'!$P44=0,"-",'[1]ПС Игольск.'!$P44/1000)</f>
        <v>0.54700000000000004</v>
      </c>
      <c r="M424" s="22">
        <f>IF('[1]ПС Игольск.'!$P45=0,"-",'[1]ПС Игольск.'!$P45/1000)</f>
        <v>0.53600000000000003</v>
      </c>
      <c r="N424" s="22">
        <f>IF('[1]ПС Игольск.'!$P46=0,"-",'[1]ПС Игольск.'!$P46/1000)</f>
        <v>0.53100000000000003</v>
      </c>
      <c r="O424" s="22">
        <f>IF('[1]ПС Игольск.'!$P47=0,"-",'[1]ПС Игольск.'!$P47/1000)</f>
        <v>0.53500000000000003</v>
      </c>
      <c r="P424" s="22">
        <f>IF('[1]ПС Игольск.'!$P48=0,"-",'[1]ПС Игольск.'!$P48/1000)</f>
        <v>0.53300000000000003</v>
      </c>
      <c r="Q424" s="22">
        <f>IF('[1]ПС Игольск.'!$P49=0,"-",'[1]ПС Игольск.'!$P49/1000)</f>
        <v>0.53100000000000003</v>
      </c>
      <c r="R424" s="22">
        <f>IF('[1]ПС Игольск.'!$P50=0,"-",'[1]ПС Игольск.'!$P50/1000)</f>
        <v>0.54100000000000004</v>
      </c>
      <c r="S424" s="22">
        <f>IF('[1]ПС Игольск.'!$P51=0,"-",'[1]ПС Игольск.'!$P51/1000)</f>
        <v>0.53500000000000003</v>
      </c>
      <c r="T424" s="22">
        <f>IF('[1]ПС Игольск.'!$P52=0,"-",'[1]ПС Игольск.'!$P52/1000)</f>
        <v>0.52900000000000003</v>
      </c>
      <c r="U424" s="22">
        <f>IF('[1]ПС Игольск.'!$P53=0,"-",'[1]ПС Игольск.'!$P53/1000)</f>
        <v>0.53100000000000003</v>
      </c>
      <c r="V424" s="22">
        <f>IF('[1]ПС Игольск.'!$P54=0,"-",'[1]ПС Игольск.'!$P54/1000)</f>
        <v>0.53500000000000003</v>
      </c>
      <c r="W424" s="22">
        <f>IF('[1]ПС Игольск.'!$P55=0,"-",'[1]ПС Игольск.'!$P55/1000)</f>
        <v>0.53800000000000003</v>
      </c>
      <c r="X424" s="22">
        <f>IF('[1]ПС Игольск.'!$P56=0,"-",'[1]ПС Игольск.'!$P56/1000)</f>
        <v>0.52700000000000002</v>
      </c>
      <c r="Y424" s="22">
        <f>IF('[1]ПС Игольск.'!$P57=0,"-",'[1]ПС Игольск.'!$P57/1000)</f>
        <v>0.53</v>
      </c>
      <c r="Z424" s="22">
        <f>IF('[1]ПС Игольск.'!$P58=0,"-",'[1]ПС Игольск.'!$P58/1000)</f>
        <v>0.52900000000000003</v>
      </c>
      <c r="AA424" s="22">
        <f>IF('[1]ПС Игольск.'!$P59=0,"-",'[1]ПС Игольск.'!$P59/1000)</f>
        <v>0.626</v>
      </c>
      <c r="AB424" s="22">
        <f>IF('[1]ПС Игольск.'!$P60=0,"-",'[1]ПС Игольск.'!$P60/1000)</f>
        <v>0.58699999999999997</v>
      </c>
      <c r="AC424" s="23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  <c r="AN424" s="65"/>
    </row>
    <row r="425" spans="1:40" ht="12.95" customHeight="1" x14ac:dyDescent="0.2">
      <c r="A425" s="119"/>
      <c r="B425" s="130"/>
      <c r="C425" s="21" t="s">
        <v>43</v>
      </c>
      <c r="D425" s="21" t="s">
        <v>44</v>
      </c>
      <c r="E425" s="24">
        <f>ROUND(1000*SQRT(E423*E423+E424*E424)/(SQRT(3)*E422),1)</f>
        <v>104.1</v>
      </c>
      <c r="F425" s="24">
        <f t="shared" ref="F425:AB425" si="202">ROUND(1000*SQRT(F423*F423+F424*F424)/(SQRT(3)*F422),1)</f>
        <v>104.2</v>
      </c>
      <c r="G425" s="24">
        <f t="shared" si="202"/>
        <v>105.6</v>
      </c>
      <c r="H425" s="24">
        <f t="shared" si="202"/>
        <v>104.8</v>
      </c>
      <c r="I425" s="24">
        <f t="shared" si="202"/>
        <v>106</v>
      </c>
      <c r="J425" s="24">
        <f t="shared" si="202"/>
        <v>108.3</v>
      </c>
      <c r="K425" s="24">
        <f t="shared" si="202"/>
        <v>111.7</v>
      </c>
      <c r="L425" s="24">
        <f t="shared" si="202"/>
        <v>111.1</v>
      </c>
      <c r="M425" s="24">
        <f t="shared" si="202"/>
        <v>111.5</v>
      </c>
      <c r="N425" s="24">
        <f t="shared" si="202"/>
        <v>109.9</v>
      </c>
      <c r="O425" s="24">
        <f t="shared" si="202"/>
        <v>111.6</v>
      </c>
      <c r="P425" s="24">
        <f t="shared" si="202"/>
        <v>112.7</v>
      </c>
      <c r="Q425" s="24">
        <f t="shared" si="202"/>
        <v>113.1</v>
      </c>
      <c r="R425" s="24">
        <f t="shared" si="202"/>
        <v>116.8</v>
      </c>
      <c r="S425" s="24">
        <f t="shared" si="202"/>
        <v>117</v>
      </c>
      <c r="T425" s="24">
        <f t="shared" si="202"/>
        <v>114.5</v>
      </c>
      <c r="U425" s="24">
        <f t="shared" si="202"/>
        <v>113.6</v>
      </c>
      <c r="V425" s="24">
        <f t="shared" si="202"/>
        <v>113.1</v>
      </c>
      <c r="W425" s="24">
        <f t="shared" si="202"/>
        <v>116.3</v>
      </c>
      <c r="X425" s="24">
        <f t="shared" si="202"/>
        <v>112.2</v>
      </c>
      <c r="Y425" s="24">
        <f t="shared" si="202"/>
        <v>113.3</v>
      </c>
      <c r="Z425" s="24">
        <f t="shared" si="202"/>
        <v>113.2</v>
      </c>
      <c r="AA425" s="24">
        <f t="shared" si="202"/>
        <v>131.80000000000001</v>
      </c>
      <c r="AB425" s="24">
        <f t="shared" si="202"/>
        <v>123.4</v>
      </c>
      <c r="AC425" s="23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  <c r="AN425" s="65"/>
    </row>
    <row r="426" spans="1:40" s="31" customFormat="1" ht="12.95" customHeight="1" x14ac:dyDescent="0.2">
      <c r="A426" s="119"/>
      <c r="B426" s="130"/>
      <c r="C426" s="25" t="s">
        <v>46</v>
      </c>
      <c r="D426" s="25"/>
      <c r="E426" s="26">
        <f>E424/E423</f>
        <v>0.52342971086739787</v>
      </c>
      <c r="F426" s="26">
        <f t="shared" ref="F426:AB426" si="203">F424/F423</f>
        <v>0.52589641434262946</v>
      </c>
      <c r="G426" s="26">
        <f t="shared" si="203"/>
        <v>0.51616062683643493</v>
      </c>
      <c r="H426" s="26">
        <f t="shared" si="203"/>
        <v>0.52118226600985229</v>
      </c>
      <c r="I426" s="26">
        <f t="shared" si="203"/>
        <v>0.5224609375</v>
      </c>
      <c r="J426" s="26">
        <f t="shared" si="203"/>
        <v>0.50902184235517578</v>
      </c>
      <c r="K426" s="26">
        <f t="shared" si="203"/>
        <v>0.50137236962488574</v>
      </c>
      <c r="L426" s="26">
        <f t="shared" si="203"/>
        <v>0.50507848568790403</v>
      </c>
      <c r="M426" s="26">
        <f t="shared" si="203"/>
        <v>0.49039341262580061</v>
      </c>
      <c r="N426" s="26">
        <f t="shared" si="203"/>
        <v>0.49441340782122906</v>
      </c>
      <c r="O426" s="26">
        <f t="shared" si="203"/>
        <v>0.48724954462659381</v>
      </c>
      <c r="P426" s="26">
        <f t="shared" si="203"/>
        <v>0.48061316501352574</v>
      </c>
      <c r="Q426" s="26">
        <f t="shared" si="203"/>
        <v>0.47666068222621183</v>
      </c>
      <c r="R426" s="26">
        <f t="shared" si="203"/>
        <v>0.46880415944540732</v>
      </c>
      <c r="S426" s="26">
        <f t="shared" si="203"/>
        <v>0.46200345423143357</v>
      </c>
      <c r="T426" s="26">
        <f t="shared" si="203"/>
        <v>0.46731448763250888</v>
      </c>
      <c r="U426" s="26">
        <f t="shared" si="203"/>
        <v>0.47495527728085868</v>
      </c>
      <c r="V426" s="26">
        <f t="shared" si="203"/>
        <v>0.48111510791366907</v>
      </c>
      <c r="W426" s="26">
        <f t="shared" si="203"/>
        <v>0.46782608695652178</v>
      </c>
      <c r="X426" s="26">
        <f t="shared" si="203"/>
        <v>0.47692307692307695</v>
      </c>
      <c r="Y426" s="26">
        <f t="shared" si="203"/>
        <v>0.47491039426523296</v>
      </c>
      <c r="Z426" s="26">
        <f t="shared" si="203"/>
        <v>0.47401433691756273</v>
      </c>
      <c r="AA426" s="26">
        <f t="shared" si="203"/>
        <v>0.48414539829853059</v>
      </c>
      <c r="AB426" s="26">
        <f t="shared" si="203"/>
        <v>0.48392415498763391</v>
      </c>
      <c r="AC426" s="28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  <c r="AN426" s="66"/>
    </row>
    <row r="427" spans="1:40" s="31" customFormat="1" ht="12.95" customHeight="1" x14ac:dyDescent="0.2">
      <c r="A427" s="120"/>
      <c r="B427" s="131"/>
      <c r="C427" s="25" t="s">
        <v>47</v>
      </c>
      <c r="D427" s="25"/>
      <c r="E427" s="26">
        <f>E423/(SQRT(E423*E423+E424*E424))</f>
        <v>0.88596980935351533</v>
      </c>
      <c r="F427" s="26">
        <f t="shared" ref="F427:AB427" si="204">F423/(SQRT(F423*F423+F424*F424))</f>
        <v>0.8850711542516122</v>
      </c>
      <c r="G427" s="26">
        <f t="shared" si="204"/>
        <v>0.88860921444816321</v>
      </c>
      <c r="H427" s="26">
        <f t="shared" si="204"/>
        <v>0.88678727887612907</v>
      </c>
      <c r="I427" s="26">
        <f t="shared" si="204"/>
        <v>0.88632233798378623</v>
      </c>
      <c r="J427" s="26">
        <f t="shared" si="204"/>
        <v>0.89118799985467867</v>
      </c>
      <c r="K427" s="26">
        <f t="shared" si="204"/>
        <v>0.89393592832582225</v>
      </c>
      <c r="L427" s="26">
        <f t="shared" si="204"/>
        <v>0.89260660322665886</v>
      </c>
      <c r="M427" s="26">
        <f t="shared" si="204"/>
        <v>0.89785068649764388</v>
      </c>
      <c r="N427" s="26">
        <f t="shared" si="204"/>
        <v>0.89642139455141645</v>
      </c>
      <c r="O427" s="26">
        <f t="shared" si="204"/>
        <v>0.89896507059211916</v>
      </c>
      <c r="P427" s="26">
        <f t="shared" si="204"/>
        <v>0.90130734734485984</v>
      </c>
      <c r="Q427" s="26">
        <f t="shared" si="204"/>
        <v>0.90269569259712668</v>
      </c>
      <c r="R427" s="26">
        <f t="shared" si="204"/>
        <v>0.9054400893466128</v>
      </c>
      <c r="S427" s="26">
        <f t="shared" si="204"/>
        <v>0.90779870639068971</v>
      </c>
      <c r="T427" s="26">
        <f t="shared" si="204"/>
        <v>0.90595810541888033</v>
      </c>
      <c r="U427" s="26">
        <f t="shared" si="204"/>
        <v>0.90329316018941985</v>
      </c>
      <c r="V427" s="26">
        <f t="shared" si="204"/>
        <v>0.90113067534333247</v>
      </c>
      <c r="W427" s="26">
        <f t="shared" si="204"/>
        <v>0.90578028839571945</v>
      </c>
      <c r="X427" s="26">
        <f t="shared" si="204"/>
        <v>0.90260368120345091</v>
      </c>
      <c r="Y427" s="26">
        <f t="shared" si="204"/>
        <v>0.90330887147495209</v>
      </c>
      <c r="Z427" s="26">
        <f t="shared" si="204"/>
        <v>0.90362239668089561</v>
      </c>
      <c r="AA427" s="26">
        <f t="shared" si="204"/>
        <v>0.90006238502605362</v>
      </c>
      <c r="AB427" s="26">
        <f t="shared" si="204"/>
        <v>0.90014047963804666</v>
      </c>
      <c r="AC427" s="28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  <c r="AN427" s="66"/>
    </row>
    <row r="428" spans="1:40" ht="12.95" customHeight="1" x14ac:dyDescent="0.2">
      <c r="A428" s="127" t="s">
        <v>182</v>
      </c>
      <c r="B428" s="121" t="s">
        <v>183</v>
      </c>
      <c r="C428" s="21" t="s">
        <v>34</v>
      </c>
      <c r="D428" s="29" t="s">
        <v>35</v>
      </c>
      <c r="E428" s="43">
        <v>6.3006599999999997</v>
      </c>
      <c r="F428" s="43">
        <v>6.3023899999999999</v>
      </c>
      <c r="G428" s="43">
        <v>6.2902800000000001</v>
      </c>
      <c r="H428" s="43">
        <v>6.2989300000000004</v>
      </c>
      <c r="I428" s="43">
        <v>6.2850900000000003</v>
      </c>
      <c r="J428" s="43">
        <v>6.2850900000000003</v>
      </c>
      <c r="K428" s="43">
        <v>6.2937399999999997</v>
      </c>
      <c r="L428" s="43">
        <v>6.2902800000000001</v>
      </c>
      <c r="M428" s="43">
        <v>6.2920100000000003</v>
      </c>
      <c r="N428" s="43">
        <v>6.2850900000000003</v>
      </c>
      <c r="O428" s="43">
        <v>6.2972000000000001</v>
      </c>
      <c r="P428" s="43">
        <v>6.2885499999999999</v>
      </c>
      <c r="Q428" s="43">
        <v>6.2850900000000003</v>
      </c>
      <c r="R428" s="43">
        <v>6.2972000000000001</v>
      </c>
      <c r="S428" s="43">
        <v>6.2902800000000001</v>
      </c>
      <c r="T428" s="43">
        <v>6.2868199999999996</v>
      </c>
      <c r="U428" s="43">
        <v>6.2798999999999996</v>
      </c>
      <c r="V428" s="43">
        <v>6.2816299999999998</v>
      </c>
      <c r="W428" s="43">
        <v>6.2937399999999997</v>
      </c>
      <c r="X428" s="43">
        <v>6.2850900000000003</v>
      </c>
      <c r="Y428" s="43">
        <v>6.2885499999999999</v>
      </c>
      <c r="Z428" s="43">
        <v>6.2972000000000001</v>
      </c>
      <c r="AA428" s="43">
        <v>6.2937399999999997</v>
      </c>
      <c r="AB428" s="43">
        <v>6.2937399999999997</v>
      </c>
      <c r="AC428" s="32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  <c r="AN428" s="65"/>
    </row>
    <row r="429" spans="1:40" ht="12.95" customHeight="1" x14ac:dyDescent="0.2">
      <c r="A429" s="119"/>
      <c r="B429" s="130"/>
      <c r="C429" s="21" t="s">
        <v>37</v>
      </c>
      <c r="D429" s="21" t="s">
        <v>38</v>
      </c>
      <c r="E429" s="22">
        <f>IF('[1]ПС Игольск.'!$S5=0,"-",'[1]ПС Игольск.'!$S5/1000)</f>
        <v>-4.3159999999999998</v>
      </c>
      <c r="F429" s="22">
        <f>IF('[1]ПС Игольск.'!$S6=0,"-",'[1]ПС Игольск.'!$S6/1000)</f>
        <v>-4.32</v>
      </c>
      <c r="G429" s="22">
        <f>IF('[1]ПС Игольск.'!$S7=0,"-",'[1]ПС Игольск.'!$S7/1000)</f>
        <v>-4.2770000000000001</v>
      </c>
      <c r="H429" s="22">
        <f>IF('[1]ПС Игольск.'!$S8=0,"-",'[1]ПС Игольск.'!$S8/1000)</f>
        <v>-4.2839999999999998</v>
      </c>
      <c r="I429" s="22">
        <f>IF('[1]ПС Игольск.'!$S9=0,"-",'[1]ПС Игольск.'!$S9/1000)</f>
        <v>-4.2270000000000003</v>
      </c>
      <c r="J429" s="22">
        <f>IF('[1]ПС Игольск.'!$S10=0,"-",'[1]ПС Игольск.'!$S10/1000)</f>
        <v>-4.1109999999999998</v>
      </c>
      <c r="K429" s="22">
        <f>IF('[1]ПС Игольск.'!$S11=0,"-",'[1]ПС Игольск.'!$S11/1000)</f>
        <v>-4.0190000000000001</v>
      </c>
      <c r="L429" s="22">
        <f>IF('[1]ПС Игольск.'!$S12=0,"-",'[1]ПС Игольск.'!$S12/1000)</f>
        <v>-3.7410000000000001</v>
      </c>
      <c r="M429" s="22">
        <f>IF('[1]ПС Игольск.'!$S13=0,"-",'[1]ПС Игольск.'!$S13/1000)</f>
        <v>-4.1399999999999997</v>
      </c>
      <c r="N429" s="22">
        <f>IF('[1]ПС Игольск.'!$S14=0,"-",'[1]ПС Игольск.'!$S14/1000)</f>
        <v>-4.26</v>
      </c>
      <c r="O429" s="22">
        <f>IF('[1]ПС Игольск.'!$S15=0,"-",'[1]ПС Игольск.'!$S15/1000)</f>
        <v>-4.3940000000000001</v>
      </c>
      <c r="P429" s="22">
        <f>IF('[1]ПС Игольск.'!$S16=0,"-",'[1]ПС Игольск.'!$S16/1000)</f>
        <v>-3.67</v>
      </c>
      <c r="Q429" s="22">
        <f>IF('[1]ПС Игольск.'!$S17=0,"-",'[1]ПС Игольск.'!$S17/1000)</f>
        <v>-3.4649999999999999</v>
      </c>
      <c r="R429" s="22">
        <f>IF('[1]ПС Игольск.'!$S18=0,"-",'[1]ПС Игольск.'!$S18/1000)</f>
        <v>-3.3140000000000001</v>
      </c>
      <c r="S429" s="22">
        <f>IF('[1]ПС Игольск.'!$S19=0,"-",'[1]ПС Игольск.'!$S19/1000)</f>
        <v>-3.3319999999999999</v>
      </c>
      <c r="T429" s="22">
        <f>IF('[1]ПС Игольск.'!$S20=0,"-",'[1]ПС Игольск.'!$S20/1000)</f>
        <v>-3.5009999999999999</v>
      </c>
      <c r="U429" s="22">
        <f>IF('[1]ПС Игольск.'!$S21=0,"-",'[1]ПС Игольск.'!$S21/1000)</f>
        <v>-4.0389999999999997</v>
      </c>
      <c r="V429" s="22">
        <f>IF('[1]ПС Игольск.'!$S22=0,"-",'[1]ПС Игольск.'!$S22/1000)</f>
        <v>-4.1920000000000002</v>
      </c>
      <c r="W429" s="22">
        <f>IF('[1]ПС Игольск.'!$S23=0,"-",'[1]ПС Игольск.'!$S23/1000)</f>
        <v>-4.0540000000000003</v>
      </c>
      <c r="X429" s="22">
        <f>IF('[1]ПС Игольск.'!$S24=0,"-",'[1]ПС Игольск.'!$S24/1000)</f>
        <v>-3.774</v>
      </c>
      <c r="Y429" s="22">
        <f>IF('[1]ПС Игольск.'!$S25=0,"-",'[1]ПС Игольск.'!$S25/1000)</f>
        <v>-3.512</v>
      </c>
      <c r="Z429" s="22">
        <f>IF('[1]ПС Игольск.'!$S26=0,"-",'[1]ПС Игольск.'!$S26/1000)</f>
        <v>-3.4350000000000001</v>
      </c>
      <c r="AA429" s="22">
        <f>IF('[1]ПС Игольск.'!$S27=0,"-",'[1]ПС Игольск.'!$S27/1000)</f>
        <v>-3.56</v>
      </c>
      <c r="AB429" s="22">
        <f>IF('[1]ПС Игольск.'!$S28=0,"-",'[1]ПС Игольск.'!$S28/1000)</f>
        <v>-3.762</v>
      </c>
      <c r="AC429" s="23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  <c r="AN429" s="65"/>
    </row>
    <row r="430" spans="1:40" ht="12.95" customHeight="1" x14ac:dyDescent="0.2">
      <c r="A430" s="119"/>
      <c r="B430" s="130"/>
      <c r="C430" s="21" t="s">
        <v>40</v>
      </c>
      <c r="D430" s="21" t="s">
        <v>41</v>
      </c>
      <c r="E430" s="22">
        <f>IF('[1]ПС Игольск.'!$S37=0,"-",'[1]ПС Игольск.'!$S37/1000)</f>
        <v>0.86599999999999999</v>
      </c>
      <c r="F430" s="22">
        <f>IF('[1]ПС Игольск.'!$S38=0,"-",'[1]ПС Игольск.'!$S38/1000)</f>
        <v>0.85699999999999998</v>
      </c>
      <c r="G430" s="22">
        <f>IF('[1]ПС Игольск.'!$S39=0,"-",'[1]ПС Игольск.'!$S39/1000)</f>
        <v>0.83099999999999996</v>
      </c>
      <c r="H430" s="22">
        <f>IF('[1]ПС Игольск.'!$S40=0,"-",'[1]ПС Игольск.'!$S40/1000)</f>
        <v>0.83699999999999997</v>
      </c>
      <c r="I430" s="22">
        <f>IF('[1]ПС Игольск.'!$S41=0,"-",'[1]ПС Игольск.'!$S41/1000)</f>
        <v>0.92900000000000005</v>
      </c>
      <c r="J430" s="22">
        <f>IF('[1]ПС Игольск.'!$S42=0,"-",'[1]ПС Игольск.'!$S42/1000)</f>
        <v>0.9</v>
      </c>
      <c r="K430" s="22">
        <f>IF('[1]ПС Игольск.'!$S43=0,"-",'[1]ПС Игольск.'!$S43/1000)</f>
        <v>0.83699999999999997</v>
      </c>
      <c r="L430" s="22">
        <f>IF('[1]ПС Игольск.'!$S44=0,"-",'[1]ПС Игольск.'!$S44/1000)</f>
        <v>0.80100000000000005</v>
      </c>
      <c r="M430" s="22">
        <f>IF('[1]ПС Игольск.'!$S45=0,"-",'[1]ПС Игольск.'!$S45/1000)</f>
        <v>0.84099999999999997</v>
      </c>
      <c r="N430" s="22">
        <f>IF('[1]ПС Игольск.'!$S46=0,"-",'[1]ПС Игольск.'!$S46/1000)</f>
        <v>0.86199999999999999</v>
      </c>
      <c r="O430" s="22">
        <f>IF('[1]ПС Игольск.'!$S47=0,"-",'[1]ПС Игольск.'!$S47/1000)</f>
        <v>0.83499999999999996</v>
      </c>
      <c r="P430" s="22">
        <f>IF('[1]ПС Игольск.'!$S48=0,"-",'[1]ПС Игольск.'!$S48/1000)</f>
        <v>0.71599999999999997</v>
      </c>
      <c r="Q430" s="22">
        <f>IF('[1]ПС Игольск.'!$S49=0,"-",'[1]ПС Игольск.'!$S49/1000)</f>
        <v>0.67900000000000005</v>
      </c>
      <c r="R430" s="22">
        <f>IF('[1]ПС Игольск.'!$S50=0,"-",'[1]ПС Игольск.'!$S50/1000)</f>
        <v>0.66800000000000004</v>
      </c>
      <c r="S430" s="22">
        <f>IF('[1]ПС Игольск.'!$S51=0,"-",'[1]ПС Игольск.'!$S51/1000)</f>
        <v>0.67100000000000004</v>
      </c>
      <c r="T430" s="22">
        <f>IF('[1]ПС Игольск.'!$S52=0,"-",'[1]ПС Игольск.'!$S52/1000)</f>
        <v>0.70399999999999996</v>
      </c>
      <c r="U430" s="22">
        <f>IF('[1]ПС Игольск.'!$S53=0,"-",'[1]ПС Игольск.'!$S53/1000)</f>
        <v>0.84399999999999997</v>
      </c>
      <c r="V430" s="22">
        <f>IF('[1]ПС Игольск.'!$S54=0,"-",'[1]ПС Игольск.'!$S54/1000)</f>
        <v>0.86099999999999999</v>
      </c>
      <c r="W430" s="22">
        <f>IF('[1]ПС Игольск.'!$S55=0,"-",'[1]ПС Игольск.'!$S55/1000)</f>
        <v>0.84</v>
      </c>
      <c r="X430" s="22">
        <f>IF('[1]ПС Игольск.'!$S56=0,"-",'[1]ПС Игольск.'!$S56/1000)</f>
        <v>0.83699999999999997</v>
      </c>
      <c r="Y430" s="22">
        <f>IF('[1]ПС Игольск.'!$S57=0,"-",'[1]ПС Игольск.'!$S57/1000)</f>
        <v>0.82599999999999996</v>
      </c>
      <c r="Z430" s="22">
        <f>IF('[1]ПС Игольск.'!$S58=0,"-",'[1]ПС Игольск.'!$S58/1000)</f>
        <v>0.82299999999999995</v>
      </c>
      <c r="AA430" s="22">
        <f>IF('[1]ПС Игольск.'!$S59=0,"-",'[1]ПС Игольск.'!$S59/1000)</f>
        <v>0.79400000000000004</v>
      </c>
      <c r="AB430" s="22">
        <f>IF('[1]ПС Игольск.'!$S60=0,"-",'[1]ПС Игольск.'!$S60/1000)</f>
        <v>0.83699999999999997</v>
      </c>
      <c r="AC430" s="23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  <c r="AN430" s="65"/>
    </row>
    <row r="431" spans="1:40" ht="12.95" customHeight="1" x14ac:dyDescent="0.2">
      <c r="A431" s="119"/>
      <c r="B431" s="130"/>
      <c r="C431" s="21" t="s">
        <v>43</v>
      </c>
      <c r="D431" s="21" t="s">
        <v>44</v>
      </c>
      <c r="E431" s="24">
        <f>ROUND(1000*SQRT(E429*E429+E430*E430)/(SQRT(3)*E428),1)</f>
        <v>403.4</v>
      </c>
      <c r="F431" s="24">
        <f t="shared" ref="F431:AB431" si="205">ROUND(1000*SQRT(F429*F429+F430*F430)/(SQRT(3)*F428),1)</f>
        <v>403.5</v>
      </c>
      <c r="G431" s="24">
        <f t="shared" si="205"/>
        <v>399.9</v>
      </c>
      <c r="H431" s="24">
        <f t="shared" si="205"/>
        <v>400.1</v>
      </c>
      <c r="I431" s="24">
        <f t="shared" si="205"/>
        <v>397.6</v>
      </c>
      <c r="J431" s="24">
        <f t="shared" si="205"/>
        <v>386.6</v>
      </c>
      <c r="K431" s="24">
        <f t="shared" si="205"/>
        <v>376.6</v>
      </c>
      <c r="L431" s="24">
        <f t="shared" si="205"/>
        <v>351.1</v>
      </c>
      <c r="M431" s="24">
        <f t="shared" si="205"/>
        <v>387.6</v>
      </c>
      <c r="N431" s="24">
        <f t="shared" si="205"/>
        <v>399.3</v>
      </c>
      <c r="O431" s="24">
        <f t="shared" si="205"/>
        <v>410.1</v>
      </c>
      <c r="P431" s="24">
        <f t="shared" si="205"/>
        <v>343.3</v>
      </c>
      <c r="Q431" s="24">
        <f t="shared" si="205"/>
        <v>324.3</v>
      </c>
      <c r="R431" s="24">
        <f t="shared" si="205"/>
        <v>310</v>
      </c>
      <c r="S431" s="24">
        <f t="shared" si="205"/>
        <v>312</v>
      </c>
      <c r="T431" s="24">
        <f t="shared" si="205"/>
        <v>328</v>
      </c>
      <c r="U431" s="24">
        <f t="shared" si="205"/>
        <v>379.4</v>
      </c>
      <c r="V431" s="24">
        <f t="shared" si="205"/>
        <v>393.3</v>
      </c>
      <c r="W431" s="24">
        <f t="shared" si="205"/>
        <v>379.8</v>
      </c>
      <c r="X431" s="24">
        <f t="shared" si="205"/>
        <v>355.1</v>
      </c>
      <c r="Y431" s="24">
        <f t="shared" si="205"/>
        <v>331.2</v>
      </c>
      <c r="Z431" s="24">
        <f t="shared" si="205"/>
        <v>323.8</v>
      </c>
      <c r="AA431" s="24">
        <f t="shared" si="205"/>
        <v>334.6</v>
      </c>
      <c r="AB431" s="24">
        <f t="shared" si="205"/>
        <v>353.5</v>
      </c>
      <c r="AC431" s="23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</row>
    <row r="432" spans="1:40" s="31" customFormat="1" ht="12.95" customHeight="1" x14ac:dyDescent="0.2">
      <c r="A432" s="119"/>
      <c r="B432" s="130"/>
      <c r="C432" s="25" t="s">
        <v>46</v>
      </c>
      <c r="D432" s="25"/>
      <c r="E432" s="26">
        <f>E430/E429</f>
        <v>-0.20064874884151992</v>
      </c>
      <c r="F432" s="26">
        <f t="shared" ref="F432:AB432" si="206">F430/F429</f>
        <v>-0.1983796296296296</v>
      </c>
      <c r="G432" s="26">
        <f t="shared" si="206"/>
        <v>-0.19429506663549215</v>
      </c>
      <c r="H432" s="26">
        <f t="shared" si="206"/>
        <v>-0.1953781512605042</v>
      </c>
      <c r="I432" s="26">
        <f t="shared" si="206"/>
        <v>-0.21977762006150933</v>
      </c>
      <c r="J432" s="26">
        <f t="shared" si="206"/>
        <v>-0.21892483580637317</v>
      </c>
      <c r="K432" s="26">
        <f t="shared" si="206"/>
        <v>-0.20826076138342869</v>
      </c>
      <c r="L432" s="26">
        <f t="shared" si="206"/>
        <v>-0.2141138732959102</v>
      </c>
      <c r="M432" s="26">
        <f t="shared" si="206"/>
        <v>-0.2031400966183575</v>
      </c>
      <c r="N432" s="26">
        <f t="shared" si="206"/>
        <v>-0.2023474178403756</v>
      </c>
      <c r="O432" s="26">
        <f t="shared" si="206"/>
        <v>-0.19003186162949476</v>
      </c>
      <c r="P432" s="26">
        <f t="shared" si="206"/>
        <v>-0.19509536784741144</v>
      </c>
      <c r="Q432" s="26">
        <f t="shared" si="206"/>
        <v>-0.19595959595959597</v>
      </c>
      <c r="R432" s="26">
        <f t="shared" si="206"/>
        <v>-0.2015691007845504</v>
      </c>
      <c r="S432" s="26">
        <f t="shared" si="206"/>
        <v>-0.20138055222088838</v>
      </c>
      <c r="T432" s="26">
        <f t="shared" si="206"/>
        <v>-0.20108540417023707</v>
      </c>
      <c r="U432" s="26">
        <f t="shared" si="206"/>
        <v>-0.20896261450854173</v>
      </c>
      <c r="V432" s="26">
        <f t="shared" si="206"/>
        <v>-0.20539122137404578</v>
      </c>
      <c r="W432" s="26">
        <f t="shared" si="206"/>
        <v>-0.20720276270350269</v>
      </c>
      <c r="X432" s="26">
        <f t="shared" si="206"/>
        <v>-0.22178060413354531</v>
      </c>
      <c r="Y432" s="26">
        <f t="shared" si="206"/>
        <v>-0.23519362186788154</v>
      </c>
      <c r="Z432" s="26">
        <f t="shared" si="206"/>
        <v>-0.23959243085880638</v>
      </c>
      <c r="AA432" s="26">
        <f t="shared" si="206"/>
        <v>-0.22303370786516855</v>
      </c>
      <c r="AB432" s="26">
        <f t="shared" si="206"/>
        <v>-0.22248803827751196</v>
      </c>
      <c r="AC432" s="28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  <c r="AN432" s="66"/>
    </row>
    <row r="433" spans="1:40" s="31" customFormat="1" ht="12.95" customHeight="1" x14ac:dyDescent="0.2">
      <c r="A433" s="120"/>
      <c r="B433" s="131"/>
      <c r="C433" s="25" t="s">
        <v>47</v>
      </c>
      <c r="D433" s="25"/>
      <c r="E433" s="26">
        <f>E429/(SQRT(E429*E429+E430*E430))</f>
        <v>-0.98045816359053561</v>
      </c>
      <c r="F433" s="26">
        <f t="shared" ref="F433:AB433" si="207">F429/(SQRT(F429*F429+F430*F430))</f>
        <v>-0.98088513807436062</v>
      </c>
      <c r="G433" s="26">
        <f t="shared" si="207"/>
        <v>-0.98164285324390987</v>
      </c>
      <c r="H433" s="26">
        <f t="shared" si="207"/>
        <v>-0.98144329896907212</v>
      </c>
      <c r="I433" s="26">
        <f t="shared" si="207"/>
        <v>-0.97669002197266197</v>
      </c>
      <c r="J433" s="26">
        <f t="shared" si="207"/>
        <v>-0.97686434941505007</v>
      </c>
      <c r="K433" s="26">
        <f t="shared" si="207"/>
        <v>-0.97899460323590859</v>
      </c>
      <c r="L433" s="26">
        <f t="shared" si="207"/>
        <v>-0.97783682703948782</v>
      </c>
      <c r="M433" s="26">
        <f t="shared" si="207"/>
        <v>-0.9799844334337513</v>
      </c>
      <c r="N433" s="26">
        <f t="shared" si="207"/>
        <v>-0.98013572085217382</v>
      </c>
      <c r="O433" s="26">
        <f t="shared" si="207"/>
        <v>-0.98241871117553892</v>
      </c>
      <c r="P433" s="26">
        <f t="shared" si="207"/>
        <v>-0.98149549600121966</v>
      </c>
      <c r="Q433" s="26">
        <f t="shared" si="207"/>
        <v>-0.98133576283483692</v>
      </c>
      <c r="R433" s="26">
        <f t="shared" si="207"/>
        <v>-0.98028375953168767</v>
      </c>
      <c r="S433" s="26">
        <f t="shared" si="207"/>
        <v>-0.98031954636111551</v>
      </c>
      <c r="T433" s="26">
        <f t="shared" si="207"/>
        <v>-0.98037550655949124</v>
      </c>
      <c r="U433" s="26">
        <f t="shared" si="207"/>
        <v>-0.97885725143302904</v>
      </c>
      <c r="V433" s="26">
        <f t="shared" si="207"/>
        <v>-0.97955195456541255</v>
      </c>
      <c r="W433" s="26">
        <f t="shared" si="207"/>
        <v>-0.97920088753444379</v>
      </c>
      <c r="X433" s="26">
        <f t="shared" si="207"/>
        <v>-0.97627827441461901</v>
      </c>
      <c r="Y433" s="26">
        <f t="shared" si="207"/>
        <v>-0.97343897442029903</v>
      </c>
      <c r="Z433" s="26">
        <f t="shared" si="207"/>
        <v>-0.97247717341235063</v>
      </c>
      <c r="AA433" s="26">
        <f t="shared" si="207"/>
        <v>-0.97601904537446216</v>
      </c>
      <c r="AB433" s="26">
        <f t="shared" si="207"/>
        <v>-0.97613208194650747</v>
      </c>
      <c r="AC433" s="28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  <c r="AN433" s="66"/>
    </row>
    <row r="434" spans="1:40" ht="12.75" customHeight="1" x14ac:dyDescent="0.2">
      <c r="A434" s="127" t="s">
        <v>184</v>
      </c>
      <c r="B434" s="122" t="s">
        <v>185</v>
      </c>
      <c r="C434" s="29" t="s">
        <v>34</v>
      </c>
      <c r="D434" s="29" t="s">
        <v>35</v>
      </c>
      <c r="E434" s="19">
        <v>0.4</v>
      </c>
      <c r="F434" s="19">
        <v>0.4</v>
      </c>
      <c r="G434" s="19">
        <v>0.4</v>
      </c>
      <c r="H434" s="19">
        <v>0.4</v>
      </c>
      <c r="I434" s="19">
        <v>0.4</v>
      </c>
      <c r="J434" s="19">
        <v>0.4</v>
      </c>
      <c r="K434" s="19">
        <v>0.4</v>
      </c>
      <c r="L434" s="19">
        <v>0.4</v>
      </c>
      <c r="M434" s="19">
        <v>0.4</v>
      </c>
      <c r="N434" s="19">
        <v>0.4</v>
      </c>
      <c r="O434" s="19">
        <v>0.4</v>
      </c>
      <c r="P434" s="19">
        <v>0.4</v>
      </c>
      <c r="Q434" s="19">
        <v>0.4</v>
      </c>
      <c r="R434" s="19">
        <v>0.4</v>
      </c>
      <c r="S434" s="19">
        <v>0.4</v>
      </c>
      <c r="T434" s="19">
        <v>0.4</v>
      </c>
      <c r="U434" s="19">
        <v>0.4</v>
      </c>
      <c r="V434" s="19">
        <v>0.4</v>
      </c>
      <c r="W434" s="19">
        <v>0.4</v>
      </c>
      <c r="X434" s="19">
        <v>0.4</v>
      </c>
      <c r="Y434" s="19">
        <v>0.4</v>
      </c>
      <c r="Z434" s="19">
        <v>0.4</v>
      </c>
      <c r="AA434" s="19">
        <v>0.4</v>
      </c>
      <c r="AB434" s="19">
        <v>0.4</v>
      </c>
      <c r="AC434" s="32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</row>
    <row r="435" spans="1:40" ht="12.75" customHeight="1" x14ac:dyDescent="0.2">
      <c r="A435" s="119"/>
      <c r="B435" s="130"/>
      <c r="C435" s="21" t="s">
        <v>37</v>
      </c>
      <c r="D435" s="21" t="s">
        <v>38</v>
      </c>
      <c r="E435" s="22">
        <f>IF('[1]ПС Игольск.'!$T5=0,"-",'[1]ПС Игольск.'!$T5/1000)</f>
        <v>1.5336000000000001E-2</v>
      </c>
      <c r="F435" s="22">
        <f>IF('[1]ПС Игольск.'!$T6=0,"-",'[1]ПС Игольск.'!$T6/1000)</f>
        <v>1.4317999999999999E-2</v>
      </c>
      <c r="G435" s="22">
        <f>IF('[1]ПС Игольск.'!$T7=0,"-",'[1]ПС Игольск.'!$T7/1000)</f>
        <v>1.2320000000000001E-2</v>
      </c>
      <c r="H435" s="22">
        <f>IF('[1]ПС Игольск.'!$T8=0,"-",'[1]ПС Игольск.'!$T8/1000)</f>
        <v>1.8359E-2</v>
      </c>
      <c r="I435" s="22">
        <f>IF('[1]ПС Игольск.'!$T9=0,"-",'[1]ПС Игольск.'!$T9/1000)</f>
        <v>1.4327999999999999E-2</v>
      </c>
      <c r="J435" s="22">
        <f>IF('[1]ПС Игольск.'!$T10=0,"-",'[1]ПС Игольск.'!$T10/1000)</f>
        <v>1.3318E-2</v>
      </c>
      <c r="K435" s="22">
        <f>IF('[1]ПС Игольск.'!$T11=0,"-",'[1]ПС Игольск.'!$T11/1000)</f>
        <v>1.6359000000000002E-2</v>
      </c>
      <c r="L435" s="22">
        <f>IF('[1]ПС Игольск.'!$T12=0,"-",'[1]ПС Игольск.'!$T12/1000)</f>
        <v>1.3311E-2</v>
      </c>
      <c r="M435" s="22">
        <f>IF('[1]ПС Игольск.'!$T13=0,"-",'[1]ПС Игольск.'!$T13/1000)</f>
        <v>1.231E-2</v>
      </c>
      <c r="N435" s="22">
        <f>IF('[1]ПС Игольск.'!$T14=0,"-",'[1]ПС Игольск.'!$T14/1000)</f>
        <v>1.9379999999999998E-2</v>
      </c>
      <c r="O435" s="22">
        <f>IF('[1]ПС Игольск.'!$T15=0,"-",'[1]ПС Игольск.'!$T15/1000)</f>
        <v>1.1304999999999999E-2</v>
      </c>
      <c r="P435" s="22">
        <f>IF('[1]ПС Игольск.'!$T16=0,"-",'[1]ПС Игольск.'!$T16/1000)</f>
        <v>1.3318E-2</v>
      </c>
      <c r="Q435" s="22">
        <f>IF('[1]ПС Игольск.'!$T17=0,"-",'[1]ПС Игольск.'!$T17/1000)</f>
        <v>1.7368999999999999E-2</v>
      </c>
      <c r="R435" s="22">
        <f>IF('[1]ПС Игольск.'!$T18=0,"-",'[1]ПС Игольск.'!$T18/1000)</f>
        <v>1.2305E-2</v>
      </c>
      <c r="S435" s="22">
        <f>IF('[1]ПС Игольск.'!$T19=0,"-",'[1]ПС Игольск.'!$T19/1000)</f>
        <v>1.5339E-2</v>
      </c>
      <c r="T435" s="22">
        <f>IF('[1]ПС Игольск.'!$T20=0,"-",'[1]ПС Игольск.'!$T20/1000)</f>
        <v>1.6359000000000002E-2</v>
      </c>
      <c r="U435" s="22">
        <f>IF('[1]ПС Игольск.'!$T21=0,"-",'[1]ПС Игольск.'!$T21/1000)</f>
        <v>1.3318E-2</v>
      </c>
      <c r="V435" s="22">
        <f>IF('[1]ПС Игольск.'!$T22=0,"-",'[1]ПС Игольск.'!$T22/1000)</f>
        <v>2.0393999999999999E-2</v>
      </c>
      <c r="W435" s="22">
        <f>IF('[1]ПС Игольск.'!$T23=0,"-",'[1]ПС Игольск.'!$T23/1000)</f>
        <v>1.4317999999999999E-2</v>
      </c>
      <c r="X435" s="22">
        <f>IF('[1]ПС Игольск.'!$T24=0,"-",'[1]ПС Игольск.'!$T24/1000)</f>
        <v>1.7368999999999999E-2</v>
      </c>
      <c r="Y435" s="22">
        <f>IF('[1]ПС Игольск.'!$T25=0,"-",'[1]ПС Игольск.'!$T25/1000)</f>
        <v>1.7361000000000001E-2</v>
      </c>
      <c r="Z435" s="22">
        <f>IF('[1]ПС Игольск.'!$T26=0,"-",'[1]ПС Игольск.'!$T26/1000)</f>
        <v>1.6336E-2</v>
      </c>
      <c r="AA435" s="22">
        <f>IF('[1]ПС Игольск.'!$T27=0,"-",'[1]ПС Игольск.'!$T27/1000)</f>
        <v>1.9392E-2</v>
      </c>
      <c r="AB435" s="22">
        <f>IF('[1]ПС Игольск.'!$T28=0,"-",'[1]ПС Игольск.'!$T28/1000)</f>
        <v>1.4327999999999999E-2</v>
      </c>
      <c r="AC435" s="23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  <c r="AN435" s="65"/>
    </row>
    <row r="436" spans="1:40" ht="12.95" customHeight="1" x14ac:dyDescent="0.2">
      <c r="A436" s="119"/>
      <c r="B436" s="130"/>
      <c r="C436" s="21" t="s">
        <v>40</v>
      </c>
      <c r="D436" s="21" t="s">
        <v>41</v>
      </c>
      <c r="E436" s="22">
        <f>IF('[1]ПС Игольск.'!$T37=0,"-",'[1]ПС Игольск.'!$T37/1000)</f>
        <v>3.0000000000000001E-3</v>
      </c>
      <c r="F436" s="22">
        <f>IF('[1]ПС Игольск.'!$T38=0,"-",'[1]ПС Игольск.'!$T38/1000)</f>
        <v>3.0000000000000001E-3</v>
      </c>
      <c r="G436" s="22">
        <f>IF('[1]ПС Игольск.'!$T39=0,"-",'[1]ПС Игольск.'!$T39/1000)</f>
        <v>3.0000000000000001E-3</v>
      </c>
      <c r="H436" s="22">
        <f>IF('[1]ПС Игольск.'!$T40=0,"-",'[1]ПС Игольск.'!$T40/1000)</f>
        <v>4.0000000000000001E-3</v>
      </c>
      <c r="I436" s="22">
        <f>IF('[1]ПС Игольск.'!$T41=0,"-",'[1]ПС Игольск.'!$T41/1000)</f>
        <v>3.0000000000000001E-3</v>
      </c>
      <c r="J436" s="22">
        <f>IF('[1]ПС Игольск.'!$T42=0,"-",'[1]ПС Игольск.'!$T42/1000)</f>
        <v>3.0000000000000001E-3</v>
      </c>
      <c r="K436" s="22">
        <f>IF('[1]ПС Игольск.'!$T43=0,"-",'[1]ПС Игольск.'!$T43/1000)</f>
        <v>3.0000000000000001E-3</v>
      </c>
      <c r="L436" s="22">
        <f>IF('[1]ПС Игольск.'!$T44=0,"-",'[1]ПС Игольск.'!$T44/1000)</f>
        <v>4.0000000000000001E-3</v>
      </c>
      <c r="M436" s="22">
        <f>IF('[1]ПС Игольск.'!$T45=0,"-",'[1]ПС Игольск.'!$T45/1000)</f>
        <v>3.0000000000000001E-3</v>
      </c>
      <c r="N436" s="22">
        <f>IF('[1]ПС Игольск.'!$T46=0,"-",'[1]ПС Игольск.'!$T46/1000)</f>
        <v>3.0000000000000001E-3</v>
      </c>
      <c r="O436" s="22">
        <f>IF('[1]ПС Игольск.'!$T47=0,"-",'[1]ПС Игольск.'!$T47/1000)</f>
        <v>3.0000000000000001E-3</v>
      </c>
      <c r="P436" s="22">
        <f>IF('[1]ПС Игольск.'!$T48=0,"-",'[1]ПС Игольск.'!$T48/1000)</f>
        <v>4.0000000000000001E-3</v>
      </c>
      <c r="Q436" s="22">
        <f>IF('[1]ПС Игольск.'!$T49=0,"-",'[1]ПС Игольск.'!$T49/1000)</f>
        <v>3.0000000000000001E-3</v>
      </c>
      <c r="R436" s="22">
        <f>IF('[1]ПС Игольск.'!$T50=0,"-",'[1]ПС Игольск.'!$T50/1000)</f>
        <v>3.0000000000000001E-3</v>
      </c>
      <c r="S436" s="22">
        <f>IF('[1]ПС Игольск.'!$T51=0,"-",'[1]ПС Игольск.'!$T51/1000)</f>
        <v>4.0000000000000001E-3</v>
      </c>
      <c r="T436" s="22">
        <f>IF('[1]ПС Игольск.'!$T52=0,"-",'[1]ПС Игольск.'!$T52/1000)</f>
        <v>3.0000000000000001E-3</v>
      </c>
      <c r="U436" s="22">
        <f>IF('[1]ПС Игольск.'!$T53=0,"-",'[1]ПС Игольск.'!$T53/1000)</f>
        <v>3.0000000000000001E-3</v>
      </c>
      <c r="V436" s="22">
        <f>IF('[1]ПС Игольск.'!$T54=0,"-",'[1]ПС Игольск.'!$T54/1000)</f>
        <v>3.0000000000000001E-3</v>
      </c>
      <c r="W436" s="22">
        <f>IF('[1]ПС Игольск.'!$T55=0,"-",'[1]ПС Игольск.'!$T55/1000)</f>
        <v>4.0000000000000001E-3</v>
      </c>
      <c r="X436" s="22">
        <f>IF('[1]ПС Игольск.'!$T56=0,"-",'[1]ПС Игольск.'!$T56/1000)</f>
        <v>3.0000000000000001E-3</v>
      </c>
      <c r="Y436" s="22">
        <f>IF('[1]ПС Игольск.'!$T57=0,"-",'[1]ПС Игольск.'!$T57/1000)</f>
        <v>3.0000000000000001E-3</v>
      </c>
      <c r="Z436" s="22">
        <f>IF('[1]ПС Игольск.'!$T58=0,"-",'[1]ПС Игольск.'!$T58/1000)</f>
        <v>4.0000000000000001E-3</v>
      </c>
      <c r="AA436" s="22">
        <f>IF('[1]ПС Игольск.'!$T59=0,"-",'[1]ПС Игольск.'!$T59/1000)</f>
        <v>3.0000000000000001E-3</v>
      </c>
      <c r="AB436" s="22">
        <f>IF('[1]ПС Игольск.'!$T60=0,"-",'[1]ПС Игольск.'!$T60/1000)</f>
        <v>3.0000000000000001E-3</v>
      </c>
      <c r="AC436" s="23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  <c r="AN436" s="65"/>
    </row>
    <row r="437" spans="1:40" ht="12.95" customHeight="1" x14ac:dyDescent="0.2">
      <c r="A437" s="119"/>
      <c r="B437" s="130"/>
      <c r="C437" s="21" t="s">
        <v>43</v>
      </c>
      <c r="D437" s="21" t="s">
        <v>44</v>
      </c>
      <c r="E437" s="24">
        <f>ROUND(1000*SQRT(E435*E435+E436*E436)/(SQRT(3)*E434),1)</f>
        <v>22.6</v>
      </c>
      <c r="F437" s="24">
        <f t="shared" ref="F437:AB437" si="208">ROUND(1000*SQRT(F435*F435+F436*F436)/(SQRT(3)*F434),1)</f>
        <v>21.1</v>
      </c>
      <c r="G437" s="24">
        <f t="shared" si="208"/>
        <v>18.3</v>
      </c>
      <c r="H437" s="24">
        <f t="shared" si="208"/>
        <v>27.1</v>
      </c>
      <c r="I437" s="24">
        <f t="shared" si="208"/>
        <v>21.1</v>
      </c>
      <c r="J437" s="24">
        <f t="shared" si="208"/>
        <v>19.7</v>
      </c>
      <c r="K437" s="24">
        <f t="shared" si="208"/>
        <v>24</v>
      </c>
      <c r="L437" s="24">
        <f t="shared" si="208"/>
        <v>20.100000000000001</v>
      </c>
      <c r="M437" s="24">
        <f t="shared" si="208"/>
        <v>18.3</v>
      </c>
      <c r="N437" s="24">
        <f t="shared" si="208"/>
        <v>28.3</v>
      </c>
      <c r="O437" s="24">
        <f t="shared" si="208"/>
        <v>16.899999999999999</v>
      </c>
      <c r="P437" s="24">
        <f t="shared" si="208"/>
        <v>20.100000000000001</v>
      </c>
      <c r="Q437" s="24">
        <f t="shared" si="208"/>
        <v>25.4</v>
      </c>
      <c r="R437" s="24">
        <f t="shared" si="208"/>
        <v>18.3</v>
      </c>
      <c r="S437" s="24">
        <f t="shared" si="208"/>
        <v>22.9</v>
      </c>
      <c r="T437" s="24">
        <f t="shared" si="208"/>
        <v>24</v>
      </c>
      <c r="U437" s="24">
        <f t="shared" si="208"/>
        <v>19.7</v>
      </c>
      <c r="V437" s="24">
        <f t="shared" si="208"/>
        <v>29.8</v>
      </c>
      <c r="W437" s="24">
        <f t="shared" si="208"/>
        <v>21.5</v>
      </c>
      <c r="X437" s="24">
        <f t="shared" si="208"/>
        <v>25.4</v>
      </c>
      <c r="Y437" s="24">
        <f t="shared" si="208"/>
        <v>25.4</v>
      </c>
      <c r="Z437" s="24">
        <f t="shared" si="208"/>
        <v>24.3</v>
      </c>
      <c r="AA437" s="24">
        <f t="shared" si="208"/>
        <v>28.3</v>
      </c>
      <c r="AB437" s="24">
        <f t="shared" si="208"/>
        <v>21.1</v>
      </c>
      <c r="AC437" s="23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  <c r="AN437" s="65"/>
    </row>
    <row r="438" spans="1:40" s="31" customFormat="1" ht="12.95" customHeight="1" x14ac:dyDescent="0.2">
      <c r="A438" s="119"/>
      <c r="B438" s="130"/>
      <c r="C438" s="25" t="s">
        <v>46</v>
      </c>
      <c r="D438" s="25"/>
      <c r="E438" s="26">
        <f>E436/E435</f>
        <v>0.19561815336463223</v>
      </c>
      <c r="F438" s="26">
        <f t="shared" ref="F438:AA438" si="209">F436/F435</f>
        <v>0.20952647017739909</v>
      </c>
      <c r="G438" s="26">
        <f t="shared" si="209"/>
        <v>0.24350649350649348</v>
      </c>
      <c r="H438" s="26">
        <f t="shared" si="209"/>
        <v>0.21787679067487337</v>
      </c>
      <c r="I438" s="26">
        <f t="shared" si="209"/>
        <v>0.20938023450586266</v>
      </c>
      <c r="J438" s="26">
        <f t="shared" si="209"/>
        <v>0.22525904790509085</v>
      </c>
      <c r="K438" s="26">
        <f t="shared" si="209"/>
        <v>0.18338529249954152</v>
      </c>
      <c r="L438" s="26">
        <f t="shared" si="209"/>
        <v>0.30050334309969201</v>
      </c>
      <c r="M438" s="26">
        <f t="shared" si="209"/>
        <v>0.2437043054427295</v>
      </c>
      <c r="N438" s="26">
        <f t="shared" si="209"/>
        <v>0.15479876160990713</v>
      </c>
      <c r="O438" s="26">
        <f t="shared" si="209"/>
        <v>0.26536930561698369</v>
      </c>
      <c r="P438" s="26">
        <f t="shared" si="209"/>
        <v>0.30034539720678782</v>
      </c>
      <c r="Q438" s="26">
        <f t="shared" si="209"/>
        <v>0.17272151534342797</v>
      </c>
      <c r="R438" s="26">
        <f t="shared" si="209"/>
        <v>0.24380333197887039</v>
      </c>
      <c r="S438" s="26">
        <f t="shared" si="209"/>
        <v>0.26077319251580938</v>
      </c>
      <c r="T438" s="26">
        <f t="shared" si="209"/>
        <v>0.18338529249954152</v>
      </c>
      <c r="U438" s="26">
        <f t="shared" si="209"/>
        <v>0.22525904790509085</v>
      </c>
      <c r="V438" s="26">
        <f t="shared" si="209"/>
        <v>0.14710208884966167</v>
      </c>
      <c r="W438" s="26">
        <f t="shared" si="209"/>
        <v>0.2793686269031988</v>
      </c>
      <c r="X438" s="26">
        <f t="shared" si="209"/>
        <v>0.17272151534342797</v>
      </c>
      <c r="Y438" s="26">
        <f t="shared" si="209"/>
        <v>0.17280110592707792</v>
      </c>
      <c r="Z438" s="26">
        <f t="shared" si="209"/>
        <v>0.24485798237022527</v>
      </c>
      <c r="AA438" s="26">
        <f t="shared" si="209"/>
        <v>0.1547029702970297</v>
      </c>
      <c r="AB438" s="26">
        <f>AB436/AB435</f>
        <v>0.20938023450586266</v>
      </c>
      <c r="AC438" s="28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6"/>
    </row>
    <row r="439" spans="1:40" s="31" customFormat="1" ht="12.95" customHeight="1" x14ac:dyDescent="0.2">
      <c r="A439" s="120"/>
      <c r="B439" s="131"/>
      <c r="C439" s="25" t="s">
        <v>47</v>
      </c>
      <c r="D439" s="44"/>
      <c r="E439" s="26">
        <f>E435/(SQRT(E435*E435+E436*E436))</f>
        <v>0.98139894587636778</v>
      </c>
      <c r="F439" s="26">
        <f t="shared" ref="F439:AB439" si="210">F435/(SQRT(F435*F435+F436*F436))</f>
        <v>0.97874661286619224</v>
      </c>
      <c r="G439" s="26">
        <f t="shared" si="210"/>
        <v>0.97160883280757104</v>
      </c>
      <c r="H439" s="26">
        <f t="shared" si="210"/>
        <v>0.97707779114730342</v>
      </c>
      <c r="I439" s="26">
        <f t="shared" si="210"/>
        <v>0.97877533194931265</v>
      </c>
      <c r="J439" s="26">
        <f t="shared" si="210"/>
        <v>0.97555560530939167</v>
      </c>
      <c r="K439" s="26">
        <f t="shared" si="210"/>
        <v>0.98359749121687057</v>
      </c>
      <c r="L439" s="26">
        <f t="shared" si="210"/>
        <v>0.95769350924754781</v>
      </c>
      <c r="M439" s="26">
        <f t="shared" si="210"/>
        <v>0.97156463668863213</v>
      </c>
      <c r="N439" s="26">
        <f t="shared" si="210"/>
        <v>0.98822978843188281</v>
      </c>
      <c r="O439" s="26">
        <f t="shared" si="210"/>
        <v>0.96654641950511999</v>
      </c>
      <c r="P439" s="26">
        <f t="shared" si="210"/>
        <v>0.95773519152893449</v>
      </c>
      <c r="Q439" s="26">
        <f t="shared" si="210"/>
        <v>0.9854092995844238</v>
      </c>
      <c r="R439" s="26">
        <f t="shared" si="210"/>
        <v>0.97154250047843327</v>
      </c>
      <c r="S439" s="26">
        <f t="shared" si="210"/>
        <v>0.96764004556159877</v>
      </c>
      <c r="T439" s="26">
        <f t="shared" si="210"/>
        <v>0.98359749121687057</v>
      </c>
      <c r="U439" s="26">
        <f t="shared" si="210"/>
        <v>0.97555560530939167</v>
      </c>
      <c r="V439" s="26">
        <f t="shared" si="210"/>
        <v>0.98935297292436886</v>
      </c>
      <c r="W439" s="26">
        <f t="shared" si="210"/>
        <v>0.96312174126926575</v>
      </c>
      <c r="X439" s="26">
        <f t="shared" si="210"/>
        <v>0.9854092995844238</v>
      </c>
      <c r="Y439" s="26">
        <f t="shared" si="210"/>
        <v>0.98539614280931476</v>
      </c>
      <c r="Z439" s="26">
        <f t="shared" si="210"/>
        <v>0.97130628221082049</v>
      </c>
      <c r="AA439" s="26">
        <f t="shared" si="210"/>
        <v>0.98824409523059087</v>
      </c>
      <c r="AB439" s="26">
        <f t="shared" si="210"/>
        <v>0.97877533194931265</v>
      </c>
      <c r="AC439" s="28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6"/>
    </row>
    <row r="440" spans="1:40" ht="12.95" customHeight="1" x14ac:dyDescent="0.2">
      <c r="A440" s="127" t="s">
        <v>186</v>
      </c>
      <c r="B440" s="121" t="s">
        <v>187</v>
      </c>
      <c r="C440" s="29" t="s">
        <v>34</v>
      </c>
      <c r="D440" s="21" t="s">
        <v>35</v>
      </c>
      <c r="E440" s="19">
        <v>0.4</v>
      </c>
      <c r="F440" s="19">
        <v>0.4</v>
      </c>
      <c r="G440" s="19">
        <v>0.4</v>
      </c>
      <c r="H440" s="19">
        <v>0.4</v>
      </c>
      <c r="I440" s="19">
        <v>0.4</v>
      </c>
      <c r="J440" s="19">
        <v>0.4</v>
      </c>
      <c r="K440" s="19">
        <v>0.4</v>
      </c>
      <c r="L440" s="19">
        <v>0.4</v>
      </c>
      <c r="M440" s="19">
        <v>0.4</v>
      </c>
      <c r="N440" s="19">
        <v>0.4</v>
      </c>
      <c r="O440" s="19">
        <v>0.4</v>
      </c>
      <c r="P440" s="19">
        <v>0.4</v>
      </c>
      <c r="Q440" s="19">
        <v>0.4</v>
      </c>
      <c r="R440" s="19">
        <v>0.4</v>
      </c>
      <c r="S440" s="19">
        <v>0.4</v>
      </c>
      <c r="T440" s="19">
        <v>0.4</v>
      </c>
      <c r="U440" s="19">
        <v>0.4</v>
      </c>
      <c r="V440" s="19">
        <v>0.4</v>
      </c>
      <c r="W440" s="19">
        <v>0.4</v>
      </c>
      <c r="X440" s="19">
        <v>0.4</v>
      </c>
      <c r="Y440" s="19">
        <v>0.4</v>
      </c>
      <c r="Z440" s="19">
        <v>0.4</v>
      </c>
      <c r="AA440" s="19">
        <v>0.4</v>
      </c>
      <c r="AB440" s="19">
        <v>0.4</v>
      </c>
      <c r="AC440" s="32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  <c r="AN440" s="65"/>
    </row>
    <row r="441" spans="1:40" ht="12.95" customHeight="1" x14ac:dyDescent="0.2">
      <c r="A441" s="119"/>
      <c r="B441" s="130"/>
      <c r="C441" s="21" t="s">
        <v>37</v>
      </c>
      <c r="D441" s="21" t="s">
        <v>38</v>
      </c>
      <c r="E441" s="22">
        <f>IF('[1]ПС Игольск.'!$U5=0,"-",'[1]ПС Игольск.'!$U5/1000)</f>
        <v>3.4661999999999998E-2</v>
      </c>
      <c r="F441" s="22">
        <f>IF('[1]ПС Игольск.'!$U6=0,"-",'[1]ПС Игольск.'!$U6/1000)</f>
        <v>3.1580999999999998E-2</v>
      </c>
      <c r="G441" s="22">
        <f>IF('[1]ПС Игольск.'!$U7=0,"-",'[1]ПС Игольск.'!$U7/1000)</f>
        <v>2.7542999999999998E-2</v>
      </c>
      <c r="H441" s="22">
        <f>IF('[1]ПС Игольск.'!$U8=0,"-",'[1]ПС Игольск.'!$U8/1000)</f>
        <v>2.7504000000000001E-2</v>
      </c>
      <c r="I441" s="22">
        <f>IF('[1]ПС Игольск.'!$U9=0,"-",'[1]ПС Игольск.'!$U9/1000)</f>
        <v>3.3674000000000003E-2</v>
      </c>
      <c r="J441" s="22">
        <f>IF('[1]ПС Игольск.'!$U10=0,"-",'[1]ПС Игольск.'!$U10/1000)</f>
        <v>3.3631000000000001E-2</v>
      </c>
      <c r="K441" s="22">
        <f>IF('[1]ПС Игольск.'!$U11=0,"-",'[1]ПС Игольск.'!$U11/1000)</f>
        <v>2.7542000000000001E-2</v>
      </c>
      <c r="L441" s="22">
        <f>IF('[1]ПС Игольск.'!$U12=0,"-",'[1]ПС Игольск.'!$U12/1000)</f>
        <v>2.9594000000000002E-2</v>
      </c>
      <c r="M441" s="22">
        <f>IF('[1]ПС Игольск.'!$U13=0,"-",'[1]ПС Игольск.'!$U13/1000)</f>
        <v>3.3606999999999998E-2</v>
      </c>
      <c r="N441" s="22">
        <f>IF('[1]ПС Игольск.'!$U14=0,"-",'[1]ПС Игольск.'!$U14/1000)</f>
        <v>3.8796999999999998E-2</v>
      </c>
      <c r="O441" s="22">
        <f>IF('[1]ПС Игольск.'!$U15=0,"-",'[1]ПС Игольск.'!$U15/1000)</f>
        <v>2.2439000000000001E-2</v>
      </c>
      <c r="P441" s="22">
        <f>IF('[1]ПС Игольск.'!$U16=0,"-",'[1]ПС Игольск.'!$U16/1000)</f>
        <v>3.1605000000000001E-2</v>
      </c>
      <c r="Q441" s="22">
        <f>IF('[1]ПС Игольск.'!$U17=0,"-",'[1]ПС Игольск.'!$U17/1000)</f>
        <v>6.4588999999999994E-2</v>
      </c>
      <c r="R441" s="22">
        <f>IF('[1]ПС Игольск.'!$U18=0,"-",'[1]ПС Игольск.'!$U18/1000)</f>
        <v>5.4213000000000004E-2</v>
      </c>
      <c r="S441" s="22">
        <f>IF('[1]ПС Игольск.'!$U19=0,"-",'[1]ПС Игольск.'!$U19/1000)</f>
        <v>5.3107999999999995E-2</v>
      </c>
      <c r="T441" s="22">
        <f>IF('[1]ПС Игольск.'!$U20=0,"-",'[1]ПС Игольск.'!$U20/1000)</f>
        <v>6.4671999999999993E-2</v>
      </c>
      <c r="U441" s="22">
        <f>IF('[1]ПС Игольск.'!$U21=0,"-",'[1]ПС Игольск.'!$U21/1000)</f>
        <v>6.1462000000000003E-2</v>
      </c>
      <c r="V441" s="22">
        <f>IF('[1]ПС Игольск.'!$U22=0,"-",'[1]ПС Игольск.'!$U22/1000)</f>
        <v>6.1462000000000003E-2</v>
      </c>
      <c r="W441" s="22">
        <f>IF('[1]ПС Игольск.'!$U23=0,"-",'[1]ПС Игольск.'!$U23/1000)</f>
        <v>5.5255000000000006E-2</v>
      </c>
      <c r="X441" s="22">
        <f>IF('[1]ПС Игольск.'!$U24=0,"-",'[1]ПС Игольск.'!$U24/1000)</f>
        <v>7.184900000000001E-2</v>
      </c>
      <c r="Y441" s="22">
        <f>IF('[1]ПС Игольск.'!$U25=0,"-",'[1]ПС Игольск.'!$U25/1000)</f>
        <v>6.5622E-2</v>
      </c>
      <c r="Z441" s="22">
        <f>IF('[1]ПС Игольск.'!$U26=0,"-",'[1]ПС Игольск.'!$U26/1000)</f>
        <v>5.8280999999999999E-2</v>
      </c>
      <c r="AA441" s="22">
        <f>IF('[1]ПС Игольск.'!$U27=0,"-",'[1]ПС Игольск.'!$U27/1000)</f>
        <v>7.2960999999999998E-2</v>
      </c>
      <c r="AB441" s="22">
        <f>IF('[1]ПС Игольск.'!$U28=0,"-",'[1]ПС Игольск.'!$U28/1000)</f>
        <v>6.5610000000000002E-2</v>
      </c>
      <c r="AC441" s="23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  <c r="AN441" s="65"/>
    </row>
    <row r="442" spans="1:40" ht="12.95" customHeight="1" x14ac:dyDescent="0.2">
      <c r="A442" s="119"/>
      <c r="B442" s="130"/>
      <c r="C442" s="21" t="s">
        <v>40</v>
      </c>
      <c r="D442" s="21" t="s">
        <v>41</v>
      </c>
      <c r="E442" s="22">
        <f>IF('[1]ПС Игольск.'!$U37=0,"-",'[1]ПС Игольск.'!$U37/1000)</f>
        <v>5.0000000000000001E-3</v>
      </c>
      <c r="F442" s="22">
        <f>IF('[1]ПС Игольск.'!$U38=0,"-",'[1]ПС Игольск.'!$U38/1000)</f>
        <v>5.0000000000000001E-3</v>
      </c>
      <c r="G442" s="22">
        <f>IF('[1]ПС Игольск.'!$U39=0,"-",'[1]ПС Игольск.'!$U39/1000)</f>
        <v>5.0000000000000001E-3</v>
      </c>
      <c r="H442" s="22">
        <f>IF('[1]ПС Игольск.'!$U40=0,"-",'[1]ПС Игольск.'!$U40/1000)</f>
        <v>5.0000000000000001E-3</v>
      </c>
      <c r="I442" s="22">
        <f>IF('[1]ПС Игольск.'!$U41=0,"-",'[1]ПС Игольск.'!$U41/1000)</f>
        <v>5.0000000000000001E-3</v>
      </c>
      <c r="J442" s="22">
        <f>IF('[1]ПС Игольск.'!$U42=0,"-",'[1]ПС Игольск.'!$U42/1000)</f>
        <v>5.0000000000000001E-3</v>
      </c>
      <c r="K442" s="22">
        <f>IF('[1]ПС Игольск.'!$U43=0,"-",'[1]ПС Игольск.'!$U43/1000)</f>
        <v>5.0000000000000001E-3</v>
      </c>
      <c r="L442" s="22">
        <f>IF('[1]ПС Игольск.'!$U44=0,"-",'[1]ПС Игольск.'!$U44/1000)</f>
        <v>5.0000000000000001E-3</v>
      </c>
      <c r="M442" s="22">
        <f>IF('[1]ПС Игольск.'!$U45=0,"-",'[1]ПС Игольск.'!$U45/1000)</f>
        <v>5.0000000000000001E-3</v>
      </c>
      <c r="N442" s="22">
        <f>IF('[1]ПС Игольск.'!$U46=0,"-",'[1]ПС Игольск.'!$U46/1000)</f>
        <v>5.0000000000000001E-3</v>
      </c>
      <c r="O442" s="22">
        <f>IF('[1]ПС Игольск.'!$U47=0,"-",'[1]ПС Игольск.'!$U47/1000)</f>
        <v>5.0000000000000001E-3</v>
      </c>
      <c r="P442" s="22">
        <f>IF('[1]ПС Игольск.'!$U48=0,"-",'[1]ПС Игольск.'!$U48/1000)</f>
        <v>5.0000000000000001E-3</v>
      </c>
      <c r="Q442" s="22">
        <f>IF('[1]ПС Игольск.'!$U49=0,"-",'[1]ПС Игольск.'!$U49/1000)</f>
        <v>6.0000000000000001E-3</v>
      </c>
      <c r="R442" s="22">
        <f>IF('[1]ПС Игольск.'!$U50=0,"-",'[1]ПС Игольск.'!$U50/1000)</f>
        <v>5.0000000000000001E-3</v>
      </c>
      <c r="S442" s="22">
        <f>IF('[1]ПС Игольск.'!$U51=0,"-",'[1]ПС Игольск.'!$U51/1000)</f>
        <v>5.0000000000000001E-3</v>
      </c>
      <c r="T442" s="22">
        <f>IF('[1]ПС Игольск.'!$U52=0,"-",'[1]ПС Игольск.'!$U52/1000)</f>
        <v>5.0000000000000001E-3</v>
      </c>
      <c r="U442" s="22">
        <f>IF('[1]ПС Игольск.'!$U53=0,"-",'[1]ПС Игольск.'!$U53/1000)</f>
        <v>5.0000000000000001E-3</v>
      </c>
      <c r="V442" s="22">
        <f>IF('[1]ПС Игольск.'!$U54=0,"-",'[1]ПС Игольск.'!$U54/1000)</f>
        <v>5.0000000000000001E-3</v>
      </c>
      <c r="W442" s="22">
        <f>IF('[1]ПС Игольск.'!$U55=0,"-",'[1]ПС Игольск.'!$U55/1000)</f>
        <v>5.0000000000000001E-3</v>
      </c>
      <c r="X442" s="22">
        <f>IF('[1]ПС Игольск.'!$U56=0,"-",'[1]ПС Игольск.'!$U56/1000)</f>
        <v>5.0000000000000001E-3</v>
      </c>
      <c r="Y442" s="22">
        <f>IF('[1]ПС Игольск.'!$U57=0,"-",'[1]ПС Игольск.'!$U57/1000)</f>
        <v>5.0000000000000001E-3</v>
      </c>
      <c r="Z442" s="22">
        <f>IF('[1]ПС Игольск.'!$U58=0,"-",'[1]ПС Игольск.'!$U58/1000)</f>
        <v>5.0000000000000001E-3</v>
      </c>
      <c r="AA442" s="22">
        <f>IF('[1]ПС Игольск.'!$U59=0,"-",'[1]ПС Игольск.'!$U59/1000)</f>
        <v>5.0000000000000001E-3</v>
      </c>
      <c r="AB442" s="22">
        <f>IF('[1]ПС Игольск.'!$U60=0,"-",'[1]ПС Игольск.'!$U60/1000)</f>
        <v>5.0000000000000001E-3</v>
      </c>
      <c r="AC442" s="23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  <c r="AN442" s="65"/>
    </row>
    <row r="443" spans="1:40" ht="12.95" customHeight="1" x14ac:dyDescent="0.2">
      <c r="A443" s="119"/>
      <c r="B443" s="130"/>
      <c r="C443" s="21" t="s">
        <v>43</v>
      </c>
      <c r="D443" s="21" t="s">
        <v>44</v>
      </c>
      <c r="E443" s="24">
        <f>ROUND(1000*SQRT(E441*E441+E442*E442)/(SQRT(3)*E440),1)</f>
        <v>50.5</v>
      </c>
      <c r="F443" s="24">
        <f t="shared" ref="F443:AB443" si="211">ROUND(1000*SQRT(F441*F441+F442*F442)/(SQRT(3)*F440),1)</f>
        <v>46.2</v>
      </c>
      <c r="G443" s="24">
        <f t="shared" si="211"/>
        <v>40.4</v>
      </c>
      <c r="H443" s="24">
        <f t="shared" si="211"/>
        <v>40.299999999999997</v>
      </c>
      <c r="I443" s="24">
        <f t="shared" si="211"/>
        <v>49.1</v>
      </c>
      <c r="J443" s="24">
        <f t="shared" si="211"/>
        <v>49.1</v>
      </c>
      <c r="K443" s="24">
        <f t="shared" si="211"/>
        <v>40.4</v>
      </c>
      <c r="L443" s="24">
        <f t="shared" si="211"/>
        <v>43.3</v>
      </c>
      <c r="M443" s="24">
        <f t="shared" si="211"/>
        <v>49</v>
      </c>
      <c r="N443" s="24">
        <f t="shared" si="211"/>
        <v>56.5</v>
      </c>
      <c r="O443" s="24">
        <f t="shared" si="211"/>
        <v>33.200000000000003</v>
      </c>
      <c r="P443" s="24">
        <f t="shared" si="211"/>
        <v>46.2</v>
      </c>
      <c r="Q443" s="24">
        <f t="shared" si="211"/>
        <v>93.6</v>
      </c>
      <c r="R443" s="24">
        <f t="shared" si="211"/>
        <v>78.599999999999994</v>
      </c>
      <c r="S443" s="24">
        <f t="shared" si="211"/>
        <v>77</v>
      </c>
      <c r="T443" s="24">
        <f t="shared" si="211"/>
        <v>93.6</v>
      </c>
      <c r="U443" s="24">
        <f t="shared" si="211"/>
        <v>89</v>
      </c>
      <c r="V443" s="24">
        <f t="shared" si="211"/>
        <v>89</v>
      </c>
      <c r="W443" s="24">
        <f t="shared" si="211"/>
        <v>80.099999999999994</v>
      </c>
      <c r="X443" s="24">
        <f t="shared" si="211"/>
        <v>104</v>
      </c>
      <c r="Y443" s="24">
        <f t="shared" si="211"/>
        <v>95</v>
      </c>
      <c r="Z443" s="24">
        <f t="shared" si="211"/>
        <v>84.4</v>
      </c>
      <c r="AA443" s="24">
        <f t="shared" si="211"/>
        <v>105.6</v>
      </c>
      <c r="AB443" s="24">
        <f t="shared" si="211"/>
        <v>95</v>
      </c>
      <c r="AC443" s="23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  <c r="AN443" s="65"/>
    </row>
    <row r="444" spans="1:40" s="31" customFormat="1" ht="12.95" customHeight="1" x14ac:dyDescent="0.2">
      <c r="A444" s="119"/>
      <c r="B444" s="130"/>
      <c r="C444" s="25" t="s">
        <v>46</v>
      </c>
      <c r="D444" s="25"/>
      <c r="E444" s="26">
        <f>E442/E441</f>
        <v>0.14425018752524379</v>
      </c>
      <c r="F444" s="26">
        <f t="shared" ref="F444:AB444" si="212">F442/F441</f>
        <v>0.15832304233558153</v>
      </c>
      <c r="G444" s="26">
        <f t="shared" si="212"/>
        <v>0.18153432814145157</v>
      </c>
      <c r="H444" s="26">
        <f t="shared" si="212"/>
        <v>0.18179173938336243</v>
      </c>
      <c r="I444" s="26">
        <f t="shared" si="212"/>
        <v>0.14848250876046801</v>
      </c>
      <c r="J444" s="26">
        <f t="shared" si="212"/>
        <v>0.148672355862151</v>
      </c>
      <c r="K444" s="26">
        <f t="shared" si="212"/>
        <v>0.18154091932321545</v>
      </c>
      <c r="L444" s="26">
        <f t="shared" si="212"/>
        <v>0.16895316618233425</v>
      </c>
      <c r="M444" s="26">
        <f t="shared" si="212"/>
        <v>0.14877852828279825</v>
      </c>
      <c r="N444" s="26">
        <f t="shared" si="212"/>
        <v>0.12887594401628993</v>
      </c>
      <c r="O444" s="26">
        <f t="shared" si="212"/>
        <v>0.22282632915905343</v>
      </c>
      <c r="P444" s="26">
        <f t="shared" si="212"/>
        <v>0.15820281601012498</v>
      </c>
      <c r="Q444" s="26">
        <f t="shared" si="212"/>
        <v>9.2895075012773082E-2</v>
      </c>
      <c r="R444" s="26">
        <f t="shared" si="212"/>
        <v>9.2228801210041872E-2</v>
      </c>
      <c r="S444" s="26">
        <f t="shared" si="212"/>
        <v>9.4147774346614463E-2</v>
      </c>
      <c r="T444" s="26">
        <f t="shared" si="212"/>
        <v>7.7313211281543795E-2</v>
      </c>
      <c r="U444" s="26">
        <f t="shared" si="212"/>
        <v>8.1351078715303768E-2</v>
      </c>
      <c r="V444" s="26">
        <f t="shared" si="212"/>
        <v>8.1351078715303768E-2</v>
      </c>
      <c r="W444" s="26">
        <f t="shared" si="212"/>
        <v>9.0489548457153193E-2</v>
      </c>
      <c r="X444" s="26">
        <f t="shared" si="212"/>
        <v>6.9590390958816403E-2</v>
      </c>
      <c r="Y444" s="26">
        <f t="shared" si="212"/>
        <v>7.6193959342903295E-2</v>
      </c>
      <c r="Z444" s="26">
        <f t="shared" si="212"/>
        <v>8.579125272387228E-2</v>
      </c>
      <c r="AA444" s="26">
        <f t="shared" si="212"/>
        <v>6.8529762475843262E-2</v>
      </c>
      <c r="AB444" s="26">
        <f t="shared" si="212"/>
        <v>7.6207895137936285E-2</v>
      </c>
      <c r="AC444" s="28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  <c r="AN444" s="66"/>
    </row>
    <row r="445" spans="1:40" s="31" customFormat="1" ht="12.95" customHeight="1" thickBot="1" x14ac:dyDescent="0.25">
      <c r="A445" s="120"/>
      <c r="B445" s="131"/>
      <c r="C445" s="25" t="s">
        <v>47</v>
      </c>
      <c r="D445" s="25"/>
      <c r="E445" s="26">
        <f>E441/(SQRT(E441*E441+E442*E442))</f>
        <v>0.98975554320899495</v>
      </c>
      <c r="F445" s="26">
        <f t="shared" ref="F445:AB445" si="213">F441/(SQRT(F441*F441+F442*F442))</f>
        <v>0.98769770862863526</v>
      </c>
      <c r="G445" s="26">
        <f t="shared" si="213"/>
        <v>0.98391902782564711</v>
      </c>
      <c r="H445" s="26">
        <f t="shared" si="213"/>
        <v>0.98387448860012205</v>
      </c>
      <c r="I445" s="26">
        <f t="shared" si="213"/>
        <v>0.98915546399120857</v>
      </c>
      <c r="J445" s="26">
        <f t="shared" si="213"/>
        <v>0.98912816588591168</v>
      </c>
      <c r="K445" s="26">
        <f t="shared" si="213"/>
        <v>0.98391788808179503</v>
      </c>
      <c r="L445" s="26">
        <f t="shared" si="213"/>
        <v>0.98602588234048294</v>
      </c>
      <c r="M445" s="26">
        <f t="shared" si="213"/>
        <v>0.98911288513734297</v>
      </c>
      <c r="N445" s="26">
        <f t="shared" si="213"/>
        <v>0.99179753142440408</v>
      </c>
      <c r="O445" s="26">
        <f t="shared" si="213"/>
        <v>0.97606203228961474</v>
      </c>
      <c r="P445" s="26">
        <f t="shared" si="213"/>
        <v>0.98771604287252823</v>
      </c>
      <c r="Q445" s="26">
        <f t="shared" si="213"/>
        <v>0.99571297877295772</v>
      </c>
      <c r="R445" s="26">
        <f t="shared" si="213"/>
        <v>0.99577386618499431</v>
      </c>
      <c r="S445" s="26">
        <f t="shared" si="213"/>
        <v>0.99559734497062113</v>
      </c>
      <c r="T445" s="26">
        <f t="shared" si="213"/>
        <v>0.99702466547953961</v>
      </c>
      <c r="U445" s="26">
        <f t="shared" si="213"/>
        <v>0.99670733514945964</v>
      </c>
      <c r="V445" s="26">
        <f t="shared" si="213"/>
        <v>0.99670733514945964</v>
      </c>
      <c r="W445" s="26">
        <f t="shared" si="213"/>
        <v>0.99593079391546036</v>
      </c>
      <c r="X445" s="26">
        <f t="shared" si="213"/>
        <v>0.99758734824831818</v>
      </c>
      <c r="Y445" s="26">
        <f t="shared" si="213"/>
        <v>0.99710981846308111</v>
      </c>
      <c r="Z445" s="26">
        <f t="shared" si="213"/>
        <v>0.9963401210455638</v>
      </c>
      <c r="AA445" s="26">
        <f t="shared" si="213"/>
        <v>0.99766007440371707</v>
      </c>
      <c r="AB445" s="26">
        <f t="shared" si="213"/>
        <v>0.99710876572508855</v>
      </c>
      <c r="AC445" s="28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  <c r="AN445" s="66"/>
    </row>
    <row r="446" spans="1:40" ht="12.95" customHeight="1" thickBot="1" x14ac:dyDescent="0.25">
      <c r="A446" s="13" t="s">
        <v>188</v>
      </c>
      <c r="B446" s="14"/>
      <c r="C446" s="14"/>
      <c r="D446" s="14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16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</row>
    <row r="447" spans="1:40" ht="12.95" customHeight="1" x14ac:dyDescent="0.2">
      <c r="A447" s="127" t="s">
        <v>189</v>
      </c>
      <c r="B447" s="121" t="s">
        <v>190</v>
      </c>
      <c r="C447" s="18" t="s">
        <v>34</v>
      </c>
      <c r="D447" s="18" t="s">
        <v>35</v>
      </c>
      <c r="E447" s="43">
        <v>110.07990000000001</v>
      </c>
      <c r="F447" s="43">
        <v>110.0453</v>
      </c>
      <c r="G447" s="43">
        <v>109.94149999999999</v>
      </c>
      <c r="H447" s="43">
        <v>109.99339999999999</v>
      </c>
      <c r="I447" s="43">
        <v>109.82039999999999</v>
      </c>
      <c r="J447" s="43">
        <v>109.682</v>
      </c>
      <c r="K447" s="43">
        <v>109.9242</v>
      </c>
      <c r="L447" s="43">
        <v>109.90690000000001</v>
      </c>
      <c r="M447" s="43">
        <v>109.9761</v>
      </c>
      <c r="N447" s="43">
        <v>109.8723</v>
      </c>
      <c r="O447" s="43">
        <v>109.8377</v>
      </c>
      <c r="P447" s="43">
        <v>109.7685</v>
      </c>
      <c r="Q447" s="43">
        <v>109.9761</v>
      </c>
      <c r="R447" s="43">
        <v>109.9242</v>
      </c>
      <c r="S447" s="43">
        <v>109.7685</v>
      </c>
      <c r="T447" s="43">
        <v>109.6647</v>
      </c>
      <c r="U447" s="43">
        <v>109.855</v>
      </c>
      <c r="V447" s="43">
        <v>109.99339999999999</v>
      </c>
      <c r="W447" s="43">
        <v>110.0107</v>
      </c>
      <c r="X447" s="43">
        <v>109.9242</v>
      </c>
      <c r="Y447" s="43">
        <v>109.8377</v>
      </c>
      <c r="Z447" s="43">
        <v>109.94149999999999</v>
      </c>
      <c r="AA447" s="43">
        <v>109.8723</v>
      </c>
      <c r="AB447" s="43">
        <v>109.94149999999999</v>
      </c>
      <c r="AC447" s="32"/>
    </row>
    <row r="448" spans="1:40" ht="12.95" customHeight="1" x14ac:dyDescent="0.2">
      <c r="A448" s="119"/>
      <c r="B448" s="130"/>
      <c r="C448" s="21" t="s">
        <v>37</v>
      </c>
      <c r="D448" s="21" t="s">
        <v>38</v>
      </c>
      <c r="E448" s="22">
        <f>'[1]ПС Нов. Васюган'!$I5/1000</f>
        <v>0.73553623530000001</v>
      </c>
      <c r="F448" s="22">
        <f>'[1]ПС Нов. Васюган'!$I6/1000</f>
        <v>0.75053721389999994</v>
      </c>
      <c r="G448" s="22">
        <f>'[1]ПС Нов. Васюган'!$I7/1000</f>
        <v>0.79554091579999997</v>
      </c>
      <c r="H448" s="22">
        <f>'[1]ПС Нов. Васюган'!$I8/1000</f>
        <v>0.86154691039999998</v>
      </c>
      <c r="I448" s="22">
        <f>'[1]ПС Нов. Васюган'!$I9/1000</f>
        <v>0.87854869520000001</v>
      </c>
      <c r="J448" s="22">
        <f>'[1]ПС Нов. Васюган'!$I10/1000</f>
        <v>0.878548353</v>
      </c>
      <c r="K448" s="22">
        <f>'[1]ПС Нов. Васюган'!$I11/1000</f>
        <v>0.84854563789999993</v>
      </c>
      <c r="L448" s="22">
        <f>'[1]ПС Нов. Васюган'!$I12/1000</f>
        <v>0.85854656060000001</v>
      </c>
      <c r="M448" s="22">
        <f>'[1]ПС Нов. Васюган'!$I13/1000</f>
        <v>0.86454718260000007</v>
      </c>
      <c r="N448" s="22">
        <f>'[1]ПС Нов. Васюган'!$I14/1000</f>
        <v>0.83954471539999997</v>
      </c>
      <c r="O448" s="22">
        <f>'[1]ПС Нов. Васюган'!$I15/1000</f>
        <v>0.80854217210000001</v>
      </c>
      <c r="P448" s="22">
        <f>'[1]ПС Нов. Васюган'!$I16/1000</f>
        <v>0.82854388749999996</v>
      </c>
      <c r="Q448" s="22">
        <f>'[1]ПС Нов. Васюган'!$I17/1000</f>
        <v>0.8355444152</v>
      </c>
      <c r="R448" s="22">
        <f>'[1]ПС Нов. Васюган'!$I18/1000</f>
        <v>0.88554914120000006</v>
      </c>
      <c r="S448" s="22">
        <f>'[1]ПС Нов. Васюган'!$I19/1000</f>
        <v>0.92455304360000001</v>
      </c>
      <c r="T448" s="22">
        <f>'[1]ПС Нов. Васюган'!$I20/1000</f>
        <v>0.91755225480000002</v>
      </c>
      <c r="U448" s="22">
        <f>'[1]ПС Нов. Васюган'!$I21/1000</f>
        <v>0.94455481380000006</v>
      </c>
      <c r="V448" s="22">
        <f>'[1]ПС Нов. Васюган'!$I22/1000</f>
        <v>0.95055552769999996</v>
      </c>
      <c r="W448" s="22">
        <f>'[1]ПС Нов. Васюган'!$I23/1000</f>
        <v>0.93155349230000006</v>
      </c>
      <c r="X448" s="22">
        <f>'[1]ПС Нов. Васюган'!$I24/1000</f>
        <v>0.93455382870000003</v>
      </c>
      <c r="Y448" s="22">
        <f>'[1]ПС Нов. Васюган'!$I25/1000</f>
        <v>0.87854814550000004</v>
      </c>
      <c r="Z448" s="22">
        <f>'[1]ПС Нов. Васюган'!$I26/1000</f>
        <v>0.86454695400000003</v>
      </c>
      <c r="AA448" s="22">
        <f>'[1]ПС Нов. Васюган'!$I27/1000</f>
        <v>0.8585463324999999</v>
      </c>
      <c r="AB448" s="22">
        <f>'[1]ПС Нов. Васюган'!$I28/1000</f>
        <v>0.88554867160000006</v>
      </c>
      <c r="AC448" s="23"/>
      <c r="AD448" s="71"/>
    </row>
    <row r="449" spans="1:33" ht="12.95" customHeight="1" x14ac:dyDescent="0.2">
      <c r="A449" s="119"/>
      <c r="B449" s="130"/>
      <c r="C449" s="21" t="s">
        <v>40</v>
      </c>
      <c r="D449" s="21" t="s">
        <v>41</v>
      </c>
      <c r="E449" s="22">
        <f>'[1]ПС Нов. Васюган'!$I37/1000</f>
        <v>0.115</v>
      </c>
      <c r="F449" s="22">
        <f>'[1]ПС Нов. Васюган'!$I38/1000</f>
        <v>0.11600000000000001</v>
      </c>
      <c r="G449" s="22">
        <f>'[1]ПС Нов. Васюган'!$I39/1000</f>
        <v>0.115</v>
      </c>
      <c r="H449" s="22">
        <f>'[1]ПС Нов. Васюган'!$I40/1000</f>
        <v>0.14199999999999999</v>
      </c>
      <c r="I449" s="22">
        <f>'[1]ПС Нов. Васюган'!$I41/1000</f>
        <v>0.16200000000000001</v>
      </c>
      <c r="J449" s="22">
        <f>'[1]ПС Нов. Васюган'!$I42/1000</f>
        <v>0.13900000000000001</v>
      </c>
      <c r="K449" s="22">
        <f>'[1]ПС Нов. Васюган'!$I43/1000</f>
        <v>0.13500000000000001</v>
      </c>
      <c r="L449" s="22">
        <f>'[1]ПС Нов. Васюган'!$I44/1000</f>
        <v>0.13900000000000001</v>
      </c>
      <c r="M449" s="22">
        <f>'[1]ПС Нов. Васюган'!$I45/1000</f>
        <v>0.13800000000000001</v>
      </c>
      <c r="N449" s="22">
        <f>'[1]ПС Нов. Васюган'!$I46/1000</f>
        <v>0.13200000000000001</v>
      </c>
      <c r="O449" s="22">
        <f>'[1]ПС Нов. Васюган'!$I47/1000</f>
        <v>0.13200000000000001</v>
      </c>
      <c r="P449" s="22">
        <f>'[1]ПС Нов. Васюган'!$I48/1000</f>
        <v>0.129</v>
      </c>
      <c r="Q449" s="22">
        <f>'[1]ПС Нов. Васюган'!$I49/1000</f>
        <v>0.129</v>
      </c>
      <c r="R449" s="22">
        <f>'[1]ПС Нов. Васюган'!$I50/1000</f>
        <v>0.155</v>
      </c>
      <c r="S449" s="22">
        <f>'[1]ПС Нов. Васюган'!$I51/1000</f>
        <v>0.16500000000000001</v>
      </c>
      <c r="T449" s="22">
        <f>'[1]ПС Нов. Васюган'!$I52/1000</f>
        <v>0.158</v>
      </c>
      <c r="U449" s="22">
        <f>'[1]ПС Нов. Васюган'!$I53/1000</f>
        <v>0.155</v>
      </c>
      <c r="V449" s="22">
        <f>'[1]ПС Нов. Васюган'!$I54/1000</f>
        <v>0.159</v>
      </c>
      <c r="W449" s="22">
        <f>'[1]ПС Нов. Васюган'!$I55/1000</f>
        <v>0.158</v>
      </c>
      <c r="X449" s="22">
        <f>'[1]ПС Нов. Васюган'!$I56/1000</f>
        <v>0.155</v>
      </c>
      <c r="Y449" s="22">
        <f>'[1]ПС Нов. Васюган'!$I57/1000</f>
        <v>0.122</v>
      </c>
      <c r="Z449" s="22">
        <f>'[1]ПС Нов. Васюган'!$I58/1000</f>
        <v>0.122</v>
      </c>
      <c r="AA449" s="22">
        <f>'[1]ПС Нов. Васюган'!$I59/1000</f>
        <v>0.122</v>
      </c>
      <c r="AB449" s="22">
        <f>'[1]ПС Нов. Васюган'!$I60/1000</f>
        <v>0.122</v>
      </c>
      <c r="AC449" s="23"/>
      <c r="AD449" s="71"/>
    </row>
    <row r="450" spans="1:33" ht="12.95" customHeight="1" x14ac:dyDescent="0.2">
      <c r="A450" s="119"/>
      <c r="B450" s="130"/>
      <c r="C450" s="21" t="s">
        <v>43</v>
      </c>
      <c r="D450" s="21" t="s">
        <v>44</v>
      </c>
      <c r="E450" s="24">
        <f>ROUND(1000*SQRT(E448*E448+E449*E449)/(SQRT(3)*E447),1)</f>
        <v>3.9</v>
      </c>
      <c r="F450" s="24">
        <f t="shared" ref="F450:AB450" si="214">ROUND(1000*SQRT(F448*F448+F449*F449)/(SQRT(3)*F447),1)</f>
        <v>4</v>
      </c>
      <c r="G450" s="24">
        <f t="shared" si="214"/>
        <v>4.2</v>
      </c>
      <c r="H450" s="24">
        <f t="shared" si="214"/>
        <v>4.5999999999999996</v>
      </c>
      <c r="I450" s="24">
        <f t="shared" si="214"/>
        <v>4.7</v>
      </c>
      <c r="J450" s="24">
        <f t="shared" si="214"/>
        <v>4.7</v>
      </c>
      <c r="K450" s="24">
        <f t="shared" si="214"/>
        <v>4.5</v>
      </c>
      <c r="L450" s="24">
        <f t="shared" si="214"/>
        <v>4.5999999999999996</v>
      </c>
      <c r="M450" s="24">
        <f t="shared" si="214"/>
        <v>4.5999999999999996</v>
      </c>
      <c r="N450" s="24">
        <f t="shared" si="214"/>
        <v>4.5</v>
      </c>
      <c r="O450" s="24">
        <f t="shared" si="214"/>
        <v>4.3</v>
      </c>
      <c r="P450" s="24">
        <f t="shared" si="214"/>
        <v>4.4000000000000004</v>
      </c>
      <c r="Q450" s="24">
        <f t="shared" si="214"/>
        <v>4.4000000000000004</v>
      </c>
      <c r="R450" s="24">
        <f t="shared" si="214"/>
        <v>4.7</v>
      </c>
      <c r="S450" s="24">
        <f t="shared" si="214"/>
        <v>4.9000000000000004</v>
      </c>
      <c r="T450" s="24">
        <f t="shared" si="214"/>
        <v>4.9000000000000004</v>
      </c>
      <c r="U450" s="24">
        <f t="shared" si="214"/>
        <v>5</v>
      </c>
      <c r="V450" s="24">
        <f t="shared" si="214"/>
        <v>5.0999999999999996</v>
      </c>
      <c r="W450" s="24">
        <f t="shared" si="214"/>
        <v>5</v>
      </c>
      <c r="X450" s="24">
        <f t="shared" si="214"/>
        <v>5</v>
      </c>
      <c r="Y450" s="24">
        <f t="shared" si="214"/>
        <v>4.7</v>
      </c>
      <c r="Z450" s="24">
        <f t="shared" si="214"/>
        <v>4.5999999999999996</v>
      </c>
      <c r="AA450" s="24">
        <f t="shared" si="214"/>
        <v>4.5999999999999996</v>
      </c>
      <c r="AB450" s="24">
        <f t="shared" si="214"/>
        <v>4.7</v>
      </c>
      <c r="AC450" s="23"/>
      <c r="AD450" s="71"/>
    </row>
    <row r="451" spans="1:33" s="31" customFormat="1" ht="12.95" customHeight="1" x14ac:dyDescent="0.2">
      <c r="A451" s="119"/>
      <c r="B451" s="130"/>
      <c r="C451" s="25" t="s">
        <v>46</v>
      </c>
      <c r="D451" s="25"/>
      <c r="E451" s="26">
        <f>E449/E448</f>
        <v>0.15634851755888743</v>
      </c>
      <c r="F451" s="26">
        <f t="shared" ref="F451:AB451" si="215">F449/F448</f>
        <v>0.15455596051957474</v>
      </c>
      <c r="G451" s="26">
        <f t="shared" si="215"/>
        <v>0.14455573272979358</v>
      </c>
      <c r="H451" s="26">
        <f t="shared" si="215"/>
        <v>0.16481981223062139</v>
      </c>
      <c r="I451" s="26">
        <f t="shared" si="215"/>
        <v>0.18439501519391704</v>
      </c>
      <c r="J451" s="26">
        <f t="shared" si="215"/>
        <v>0.15821553762562232</v>
      </c>
      <c r="K451" s="26">
        <f t="shared" si="215"/>
        <v>0.15909574449537103</v>
      </c>
      <c r="L451" s="26">
        <f t="shared" si="215"/>
        <v>0.16190152797637333</v>
      </c>
      <c r="M451" s="26">
        <f t="shared" si="215"/>
        <v>0.15962113205318079</v>
      </c>
      <c r="N451" s="26">
        <f t="shared" si="215"/>
        <v>0.15722807562085456</v>
      </c>
      <c r="O451" s="26">
        <f t="shared" si="215"/>
        <v>0.16325679049883168</v>
      </c>
      <c r="P451" s="26">
        <f t="shared" si="215"/>
        <v>0.15569483034777684</v>
      </c>
      <c r="Q451" s="26">
        <f t="shared" si="215"/>
        <v>0.15439035633925211</v>
      </c>
      <c r="R451" s="26">
        <f t="shared" si="215"/>
        <v>0.17503263544466977</v>
      </c>
      <c r="S451" s="26">
        <f t="shared" si="215"/>
        <v>0.17846461178422754</v>
      </c>
      <c r="T451" s="26">
        <f t="shared" si="215"/>
        <v>0.17219727723783912</v>
      </c>
      <c r="U451" s="26">
        <f t="shared" si="215"/>
        <v>0.16409847023745058</v>
      </c>
      <c r="V451" s="26">
        <f t="shared" si="215"/>
        <v>0.16727060688892359</v>
      </c>
      <c r="W451" s="26">
        <f t="shared" si="215"/>
        <v>0.16960915428474099</v>
      </c>
      <c r="X451" s="26">
        <f t="shared" si="215"/>
        <v>0.1658545449603592</v>
      </c>
      <c r="Y451" s="26">
        <f t="shared" si="215"/>
        <v>0.13886546869957508</v>
      </c>
      <c r="Z451" s="26">
        <f t="shared" si="215"/>
        <v>0.14111437144685146</v>
      </c>
      <c r="AA451" s="26">
        <f t="shared" si="215"/>
        <v>0.14210065943063127</v>
      </c>
      <c r="AB451" s="26">
        <f t="shared" si="215"/>
        <v>0.13776769579426015</v>
      </c>
      <c r="AC451" s="28"/>
      <c r="AD451" s="71"/>
      <c r="AE451" s="5"/>
      <c r="AF451" s="5"/>
      <c r="AG451" s="5"/>
    </row>
    <row r="452" spans="1:33" s="31" customFormat="1" ht="12.95" customHeight="1" x14ac:dyDescent="0.2">
      <c r="A452" s="120"/>
      <c r="B452" s="131"/>
      <c r="C452" s="44" t="s">
        <v>47</v>
      </c>
      <c r="D452" s="44"/>
      <c r="E452" s="26">
        <f>E448/(SQRT(E448*E448+E449*E449))</f>
        <v>0.98799718303241468</v>
      </c>
      <c r="F452" s="26">
        <f t="shared" ref="F452:AB452" si="216">F448/(SQRT(F448*F448+F449*F449))</f>
        <v>0.98826603568518445</v>
      </c>
      <c r="G452" s="26">
        <f t="shared" si="216"/>
        <v>0.98971276651268836</v>
      </c>
      <c r="H452" s="26">
        <f t="shared" si="216"/>
        <v>0.98668783340193023</v>
      </c>
      <c r="I452" s="26">
        <f t="shared" si="216"/>
        <v>0.98342084846290068</v>
      </c>
      <c r="J452" s="26">
        <f t="shared" si="216"/>
        <v>0.9877141034654322</v>
      </c>
      <c r="K452" s="26">
        <f t="shared" si="216"/>
        <v>0.98757956536354485</v>
      </c>
      <c r="L452" s="26">
        <f t="shared" si="216"/>
        <v>0.98714609862025415</v>
      </c>
      <c r="M452" s="26">
        <f t="shared" si="216"/>
        <v>0.98749893141217393</v>
      </c>
      <c r="N452" s="26">
        <f t="shared" si="216"/>
        <v>0.98786421183113704</v>
      </c>
      <c r="O452" s="26">
        <f t="shared" si="216"/>
        <v>0.98693421725664021</v>
      </c>
      <c r="P452" s="26">
        <f t="shared" si="216"/>
        <v>0.98809555852075359</v>
      </c>
      <c r="Q452" s="26">
        <f t="shared" si="216"/>
        <v>0.9882907280228983</v>
      </c>
      <c r="R452" s="26">
        <f t="shared" si="216"/>
        <v>0.98502500815114602</v>
      </c>
      <c r="S452" s="26">
        <f t="shared" si="216"/>
        <v>0.98444576769596615</v>
      </c>
      <c r="T452" s="26">
        <f t="shared" si="216"/>
        <v>0.98549582079986953</v>
      </c>
      <c r="U452" s="26">
        <f t="shared" si="216"/>
        <v>0.9868018095035016</v>
      </c>
      <c r="V452" s="26">
        <f t="shared" si="216"/>
        <v>0.98629715932002271</v>
      </c>
      <c r="W452" s="26">
        <f t="shared" si="216"/>
        <v>0.98591944372693807</v>
      </c>
      <c r="X452" s="26">
        <f t="shared" si="216"/>
        <v>0.98652353643594148</v>
      </c>
      <c r="Y452" s="26">
        <f t="shared" si="216"/>
        <v>0.9904954338294637</v>
      </c>
      <c r="Z452" s="26">
        <f t="shared" si="216"/>
        <v>0.9901896435177715</v>
      </c>
      <c r="AA452" s="26">
        <f t="shared" si="216"/>
        <v>0.9900540758928229</v>
      </c>
      <c r="AB452" s="26">
        <f t="shared" si="216"/>
        <v>0.99064301849893177</v>
      </c>
      <c r="AC452" s="28"/>
      <c r="AD452" s="71"/>
      <c r="AE452" s="5"/>
      <c r="AF452" s="5"/>
      <c r="AG452" s="5"/>
    </row>
    <row r="453" spans="1:33" ht="12.95" customHeight="1" x14ac:dyDescent="0.2">
      <c r="A453" s="127" t="s">
        <v>191</v>
      </c>
      <c r="B453" s="121" t="s">
        <v>192</v>
      </c>
      <c r="C453" s="21" t="s">
        <v>34</v>
      </c>
      <c r="D453" s="21" t="s">
        <v>35</v>
      </c>
      <c r="E453" s="43">
        <v>109.40520000000001</v>
      </c>
      <c r="F453" s="43">
        <v>109.38789999999999</v>
      </c>
      <c r="G453" s="43">
        <v>109.3533</v>
      </c>
      <c r="H453" s="43">
        <v>109.5955</v>
      </c>
      <c r="I453" s="43">
        <v>109.11109999999999</v>
      </c>
      <c r="J453" s="43">
        <v>109.38789999999999</v>
      </c>
      <c r="K453" s="43">
        <v>109.49169999999999</v>
      </c>
      <c r="L453" s="43">
        <v>109.0592</v>
      </c>
      <c r="M453" s="43">
        <v>109.682</v>
      </c>
      <c r="N453" s="43">
        <v>109.7166</v>
      </c>
      <c r="O453" s="43">
        <v>109.4744</v>
      </c>
      <c r="P453" s="43">
        <v>109.56089999999999</v>
      </c>
      <c r="Q453" s="43">
        <v>109.45710000000001</v>
      </c>
      <c r="R453" s="43">
        <v>109.3706</v>
      </c>
      <c r="S453" s="43">
        <v>109.0592</v>
      </c>
      <c r="T453" s="43">
        <v>109.19759999999999</v>
      </c>
      <c r="U453" s="43">
        <v>109.2495</v>
      </c>
      <c r="V453" s="43">
        <v>109.1284</v>
      </c>
      <c r="W453" s="43">
        <v>110.3567</v>
      </c>
      <c r="X453" s="43">
        <v>109.56089999999999</v>
      </c>
      <c r="Y453" s="43">
        <v>109.38789999999999</v>
      </c>
      <c r="Z453" s="43">
        <v>109.40520000000001</v>
      </c>
      <c r="AA453" s="43">
        <v>109.56089999999999</v>
      </c>
      <c r="AB453" s="43">
        <v>109.3533</v>
      </c>
      <c r="AC453" s="32"/>
      <c r="AD453" s="71"/>
    </row>
    <row r="454" spans="1:33" ht="12.95" customHeight="1" x14ac:dyDescent="0.2">
      <c r="A454" s="119"/>
      <c r="B454" s="130"/>
      <c r="C454" s="21" t="s">
        <v>37</v>
      </c>
      <c r="D454" s="21" t="s">
        <v>38</v>
      </c>
      <c r="E454" s="22">
        <f>'[1]ПС Нов. Васюган'!$J5/1000</f>
        <v>1.6436591118999999</v>
      </c>
      <c r="F454" s="22">
        <f>'[1]ПС Нов. Васюган'!$J6/1000</f>
        <v>1.6506601803999998</v>
      </c>
      <c r="G454" s="22">
        <f>'[1]ПС Нов. Васюган'!$J7/1000</f>
        <v>1.6476591826</v>
      </c>
      <c r="H454" s="22">
        <f>'[1]ПС Нов. Васюган'!$J8/1000</f>
        <v>1.7336755286000001</v>
      </c>
      <c r="I454" s="22">
        <f>'[1]ПС Нов. Васюган'!$J9/1000</f>
        <v>1.7596813919000001</v>
      </c>
      <c r="J454" s="22">
        <f>'[1]ПС Нов. Васюган'!$J10/1000</f>
        <v>1.7196727871000002</v>
      </c>
      <c r="K454" s="22">
        <f>'[1]ПС Нов. Васюган'!$J11/1000</f>
        <v>1.7066706948999999</v>
      </c>
      <c r="L454" s="22">
        <f>'[1]ПС Нов. Васюган'!$J12/1000</f>
        <v>1.7096710378</v>
      </c>
      <c r="M454" s="22">
        <f>'[1]ПС Нов. Васюган'!$J13/1000</f>
        <v>1.7266740864000001</v>
      </c>
      <c r="N454" s="22">
        <f>'[1]ПС Нов. Васюган'!$J14/1000</f>
        <v>1.7106712070000001</v>
      </c>
      <c r="O454" s="22">
        <f>'[1]ПС Нов. Васюган'!$J15/1000</f>
        <v>1.7096710336999998</v>
      </c>
      <c r="P454" s="22">
        <f>'[1]ПС Нов. Васюган'!$J16/1000</f>
        <v>1.7006687743</v>
      </c>
      <c r="Q454" s="22">
        <f>'[1]ПС Нов. Васюган'!$J17/1000</f>
        <v>1.6996688303</v>
      </c>
      <c r="R454" s="22">
        <f>'[1]ПС Нов. Васюган'!$J18/1000</f>
        <v>1.7996894294000001</v>
      </c>
      <c r="S454" s="22">
        <f>'[1]ПС Нов. Васюган'!$J19/1000</f>
        <v>1.7956879239000001</v>
      </c>
      <c r="T454" s="22">
        <f>'[1]ПС Нов. Васюган'!$J20/1000</f>
        <v>1.7856854344999999</v>
      </c>
      <c r="U454" s="22">
        <f>'[1]ПС Нов. Васюган'!$J21/1000</f>
        <v>1.7996876547</v>
      </c>
      <c r="V454" s="22">
        <f>'[1]ПС Нов. Васюган'!$J22/1000</f>
        <v>1.8346949073000001</v>
      </c>
      <c r="W454" s="22">
        <f>'[1]ПС Нов. Васюган'!$J23/1000</f>
        <v>1.8196920725000001</v>
      </c>
      <c r="X454" s="22">
        <f>'[1]ПС Нов. Васюган'!$J24/1000</f>
        <v>1.8056894871</v>
      </c>
      <c r="Y454" s="22">
        <f>'[1]ПС Нов. Васюган'!$J25/1000</f>
        <v>1.7396760653999999</v>
      </c>
      <c r="Z454" s="22">
        <f>'[1]ПС Нов. Васюган'!$J26/1000</f>
        <v>1.7626803451999999</v>
      </c>
      <c r="AA454" s="22">
        <f>'[1]ПС Нов. Васюган'!$J27/1000</f>
        <v>1.7666812305999999</v>
      </c>
      <c r="AB454" s="22">
        <f>'[1]ПС Нов. Васюган'!$J28/1000</f>
        <v>1.7496780006999999</v>
      </c>
      <c r="AC454" s="23"/>
      <c r="AD454" s="71"/>
    </row>
    <row r="455" spans="1:33" ht="12.95" customHeight="1" x14ac:dyDescent="0.2">
      <c r="A455" s="119"/>
      <c r="B455" s="130"/>
      <c r="C455" s="21" t="s">
        <v>40</v>
      </c>
      <c r="D455" s="21" t="s">
        <v>41</v>
      </c>
      <c r="E455" s="22">
        <f>'[1]ПС Нов. Васюган'!$J37/1000</f>
        <v>0.48499999999999999</v>
      </c>
      <c r="F455" s="22">
        <f>'[1]ПС Нов. Васюган'!$J38/1000</f>
        <v>0.48499999999999999</v>
      </c>
      <c r="G455" s="22">
        <f>'[1]ПС Нов. Васюган'!$J39/1000</f>
        <v>0.47899999999999998</v>
      </c>
      <c r="H455" s="22">
        <f>'[1]ПС Нов. Васюган'!$J40/1000</f>
        <v>0.501</v>
      </c>
      <c r="I455" s="22">
        <f>'[1]ПС Нов. Васюган'!$J41/1000</f>
        <v>0.52500000000000002</v>
      </c>
      <c r="J455" s="22">
        <f>'[1]ПС Нов. Васюган'!$J42/1000</f>
        <v>0.498</v>
      </c>
      <c r="K455" s="22">
        <f>'[1]ПС Нов. Васюган'!$J43/1000</f>
        <v>0.502</v>
      </c>
      <c r="L455" s="22">
        <f>'[1]ПС Нов. Васюган'!$J44/1000</f>
        <v>0.498</v>
      </c>
      <c r="M455" s="22">
        <f>'[1]ПС Нов. Васюган'!$J45/1000</f>
        <v>0.499</v>
      </c>
      <c r="N455" s="22">
        <f>'[1]ПС Нов. Васюган'!$J46/1000</f>
        <v>0.498</v>
      </c>
      <c r="O455" s="22">
        <f>'[1]ПС Нов. Васюган'!$J47/1000</f>
        <v>0.498</v>
      </c>
      <c r="P455" s="22">
        <f>'[1]ПС Нов. Васюган'!$J48/1000</f>
        <v>0.48499999999999999</v>
      </c>
      <c r="Q455" s="22">
        <f>'[1]ПС Нов. Васюган'!$J49/1000</f>
        <v>0.48899999999999999</v>
      </c>
      <c r="R455" s="22">
        <f>'[1]ПС Нов. Васюган'!$J50/1000</f>
        <v>0.53800000000000003</v>
      </c>
      <c r="S455" s="22">
        <f>'[1]ПС Нов. Васюган'!$J51/1000</f>
        <v>0.52400000000000002</v>
      </c>
      <c r="T455" s="22">
        <f>'[1]ПС Нов. Васюган'!$J52/1000</f>
        <v>0.51200000000000001</v>
      </c>
      <c r="U455" s="22">
        <f>'[1]ПС Нов. Васюган'!$J53/1000</f>
        <v>0.505</v>
      </c>
      <c r="V455" s="22">
        <f>'[1]ПС Нов. Васюган'!$J54/1000</f>
        <v>0.51800000000000002</v>
      </c>
      <c r="W455" s="22">
        <f>'[1]ПС Нов. Васюган'!$J55/1000</f>
        <v>0.51800000000000002</v>
      </c>
      <c r="X455" s="22">
        <f>'[1]ПС Нов. Васюган'!$J56/1000</f>
        <v>0.51800000000000002</v>
      </c>
      <c r="Y455" s="22">
        <f>'[1]ПС Нов. Васюган'!$J57/1000</f>
        <v>0.49199999999999999</v>
      </c>
      <c r="Z455" s="22">
        <f>'[1]ПС Нов. Васюган'!$J58/1000</f>
        <v>0.495</v>
      </c>
      <c r="AA455" s="22">
        <f>'[1]ПС Нов. Васюган'!$J59/1000</f>
        <v>0.498</v>
      </c>
      <c r="AB455" s="22">
        <f>'[1]ПС Нов. Васюган'!$J60/1000</f>
        <v>0.495</v>
      </c>
      <c r="AC455" s="23"/>
      <c r="AD455" s="71"/>
    </row>
    <row r="456" spans="1:33" ht="12.95" customHeight="1" x14ac:dyDescent="0.2">
      <c r="A456" s="119"/>
      <c r="B456" s="130"/>
      <c r="C456" s="21" t="s">
        <v>43</v>
      </c>
      <c r="D456" s="21" t="s">
        <v>44</v>
      </c>
      <c r="E456" s="24">
        <f>ROUND(1000*SQRT(E454*E454+E455*E455)/(SQRT(3)*E453),1)</f>
        <v>9</v>
      </c>
      <c r="F456" s="24">
        <f t="shared" ref="F456:AB456" si="217">ROUND(1000*SQRT(F454*F454+F455*F455)/(SQRT(3)*F453),1)</f>
        <v>9.1</v>
      </c>
      <c r="G456" s="24">
        <f t="shared" si="217"/>
        <v>9.1</v>
      </c>
      <c r="H456" s="24">
        <f t="shared" si="217"/>
        <v>9.5</v>
      </c>
      <c r="I456" s="24">
        <f t="shared" si="217"/>
        <v>9.6999999999999993</v>
      </c>
      <c r="J456" s="24">
        <f t="shared" si="217"/>
        <v>9.4</v>
      </c>
      <c r="K456" s="24">
        <f t="shared" si="217"/>
        <v>9.4</v>
      </c>
      <c r="L456" s="24">
        <f t="shared" si="217"/>
        <v>9.4</v>
      </c>
      <c r="M456" s="24">
        <f t="shared" si="217"/>
        <v>9.5</v>
      </c>
      <c r="N456" s="24">
        <f t="shared" si="217"/>
        <v>9.4</v>
      </c>
      <c r="O456" s="24">
        <f t="shared" si="217"/>
        <v>9.4</v>
      </c>
      <c r="P456" s="24">
        <f t="shared" si="217"/>
        <v>9.3000000000000007</v>
      </c>
      <c r="Q456" s="24">
        <f t="shared" si="217"/>
        <v>9.3000000000000007</v>
      </c>
      <c r="R456" s="24">
        <f t="shared" si="217"/>
        <v>9.9</v>
      </c>
      <c r="S456" s="24">
        <f t="shared" si="217"/>
        <v>9.9</v>
      </c>
      <c r="T456" s="24">
        <f t="shared" si="217"/>
        <v>9.8000000000000007</v>
      </c>
      <c r="U456" s="24">
        <f t="shared" si="217"/>
        <v>9.9</v>
      </c>
      <c r="V456" s="24">
        <f t="shared" si="217"/>
        <v>10.1</v>
      </c>
      <c r="W456" s="24">
        <f t="shared" si="217"/>
        <v>9.9</v>
      </c>
      <c r="X456" s="24">
        <f t="shared" si="217"/>
        <v>9.9</v>
      </c>
      <c r="Y456" s="24">
        <f t="shared" si="217"/>
        <v>9.5</v>
      </c>
      <c r="Z456" s="24">
        <f t="shared" si="217"/>
        <v>9.6999999999999993</v>
      </c>
      <c r="AA456" s="24">
        <f t="shared" si="217"/>
        <v>9.6999999999999993</v>
      </c>
      <c r="AB456" s="24">
        <f t="shared" si="217"/>
        <v>9.6</v>
      </c>
      <c r="AC456" s="23"/>
      <c r="AD456" s="71"/>
    </row>
    <row r="457" spans="1:33" s="31" customFormat="1" ht="12.95" customHeight="1" x14ac:dyDescent="0.2">
      <c r="A457" s="119"/>
      <c r="B457" s="130"/>
      <c r="C457" s="25" t="s">
        <v>46</v>
      </c>
      <c r="D457" s="25"/>
      <c r="E457" s="26">
        <f>E455/E454</f>
        <v>0.29507334975277244</v>
      </c>
      <c r="F457" s="26">
        <f t="shared" ref="F457:AB457" si="218">F455/F454</f>
        <v>0.29382183308164089</v>
      </c>
      <c r="G457" s="26">
        <f t="shared" si="218"/>
        <v>0.29071546170376072</v>
      </c>
      <c r="H457" s="26">
        <f t="shared" si="218"/>
        <v>0.28898141072832351</v>
      </c>
      <c r="I457" s="26">
        <f t="shared" si="218"/>
        <v>0.29834946395218515</v>
      </c>
      <c r="J457" s="26">
        <f t="shared" si="218"/>
        <v>0.28958997533467451</v>
      </c>
      <c r="K457" s="26">
        <f t="shared" si="218"/>
        <v>0.29413993074358968</v>
      </c>
      <c r="L457" s="26">
        <f t="shared" si="218"/>
        <v>0.29128410611717742</v>
      </c>
      <c r="M457" s="26">
        <f t="shared" si="218"/>
        <v>0.28899489714378096</v>
      </c>
      <c r="N457" s="26">
        <f t="shared" si="218"/>
        <v>0.29111380256019004</v>
      </c>
      <c r="O457" s="26">
        <f t="shared" si="218"/>
        <v>0.29128410681571226</v>
      </c>
      <c r="P457" s="26">
        <f t="shared" si="218"/>
        <v>0.28518192803276898</v>
      </c>
      <c r="Q457" s="26">
        <f t="shared" si="218"/>
        <v>0.2877031050299893</v>
      </c>
      <c r="R457" s="26">
        <f t="shared" si="218"/>
        <v>0.29894046784470157</v>
      </c>
      <c r="S457" s="26">
        <f t="shared" si="218"/>
        <v>0.29181017092432204</v>
      </c>
      <c r="T457" s="26">
        <f t="shared" si="218"/>
        <v>0.28672463251813574</v>
      </c>
      <c r="U457" s="26">
        <f t="shared" si="218"/>
        <v>0.28060424745436247</v>
      </c>
      <c r="V457" s="26">
        <f t="shared" si="218"/>
        <v>0.28233577034467633</v>
      </c>
      <c r="W457" s="26">
        <f t="shared" si="218"/>
        <v>0.28466354710681413</v>
      </c>
      <c r="X457" s="26">
        <f t="shared" si="218"/>
        <v>0.28687102832498956</v>
      </c>
      <c r="Y457" s="26">
        <f t="shared" si="218"/>
        <v>0.2828112714690223</v>
      </c>
      <c r="Z457" s="26">
        <f t="shared" si="218"/>
        <v>0.28082232910121635</v>
      </c>
      <c r="AA457" s="26">
        <f t="shared" si="218"/>
        <v>0.2818844686717305</v>
      </c>
      <c r="AB457" s="26">
        <f t="shared" si="218"/>
        <v>0.2829091980364179</v>
      </c>
      <c r="AC457" s="28"/>
      <c r="AD457" s="71"/>
      <c r="AE457" s="5"/>
      <c r="AF457" s="5"/>
      <c r="AG457" s="5"/>
    </row>
    <row r="458" spans="1:33" s="31" customFormat="1" ht="12.95" customHeight="1" thickBot="1" x14ac:dyDescent="0.25">
      <c r="A458" s="133"/>
      <c r="B458" s="134"/>
      <c r="C458" s="34" t="s">
        <v>47</v>
      </c>
      <c r="D458" s="34"/>
      <c r="E458" s="26">
        <f>E454/(SQRT(E454*E454+E455*E455))</f>
        <v>0.95911699811082185</v>
      </c>
      <c r="F458" s="26">
        <f t="shared" ref="F458:AB458" si="219">F454/(SQRT(F454*F454+F455*F455))</f>
        <v>0.95944229529977232</v>
      </c>
      <c r="G458" s="26">
        <f t="shared" si="219"/>
        <v>0.96024515015983636</v>
      </c>
      <c r="H458" s="26">
        <f t="shared" si="219"/>
        <v>0.96069047941250507</v>
      </c>
      <c r="I458" s="26">
        <f t="shared" si="219"/>
        <v>0.95826050081929226</v>
      </c>
      <c r="J458" s="26">
        <f t="shared" si="219"/>
        <v>0.96053442420126411</v>
      </c>
      <c r="K458" s="26">
        <f t="shared" si="219"/>
        <v>0.95935971431248235</v>
      </c>
      <c r="L458" s="26">
        <f t="shared" si="219"/>
        <v>0.96009866945286493</v>
      </c>
      <c r="M458" s="26">
        <f t="shared" si="219"/>
        <v>0.96068702380274351</v>
      </c>
      <c r="N458" s="26">
        <f t="shared" si="219"/>
        <v>0.96014256201316162</v>
      </c>
      <c r="O458" s="26">
        <f t="shared" si="219"/>
        <v>0.96009866927279031</v>
      </c>
      <c r="P458" s="26">
        <f t="shared" si="219"/>
        <v>0.96165906232227771</v>
      </c>
      <c r="Q458" s="26">
        <f t="shared" si="219"/>
        <v>0.96101745487096701</v>
      </c>
      <c r="R458" s="26">
        <f t="shared" si="219"/>
        <v>0.95810522968167333</v>
      </c>
      <c r="S458" s="26">
        <f t="shared" si="219"/>
        <v>0.95996296204699083</v>
      </c>
      <c r="T458" s="26">
        <f t="shared" si="219"/>
        <v>0.96126698154858536</v>
      </c>
      <c r="U458" s="26">
        <f t="shared" si="219"/>
        <v>0.9628128136882611</v>
      </c>
      <c r="V458" s="26">
        <f t="shared" si="219"/>
        <v>0.9623781115760589</v>
      </c>
      <c r="W458" s="26">
        <f t="shared" si="219"/>
        <v>0.96179044209274589</v>
      </c>
      <c r="X458" s="26">
        <f t="shared" si="219"/>
        <v>0.96122968992416591</v>
      </c>
      <c r="Y458" s="26">
        <f t="shared" si="219"/>
        <v>0.96225837160116112</v>
      </c>
      <c r="Z458" s="26">
        <f t="shared" si="219"/>
        <v>0.96275817871853819</v>
      </c>
      <c r="AA458" s="26">
        <f t="shared" si="219"/>
        <v>0.96249161256438687</v>
      </c>
      <c r="AB458" s="26">
        <f t="shared" si="219"/>
        <v>0.96223369241605139</v>
      </c>
      <c r="AC458" s="42"/>
      <c r="AD458" s="71"/>
      <c r="AE458" s="5"/>
      <c r="AF458" s="5"/>
      <c r="AG458" s="5"/>
    </row>
    <row r="479" spans="5:5" ht="20.25" x14ac:dyDescent="0.3">
      <c r="E479" s="73"/>
    </row>
    <row r="481" spans="5:5" ht="20.25" x14ac:dyDescent="0.3">
      <c r="E481" s="73"/>
    </row>
  </sheetData>
  <mergeCells count="155">
    <mergeCell ref="A453:A458"/>
    <mergeCell ref="B453:B458"/>
    <mergeCell ref="A434:A439"/>
    <mergeCell ref="B434:B439"/>
    <mergeCell ref="A440:A445"/>
    <mergeCell ref="B440:B445"/>
    <mergeCell ref="A447:A452"/>
    <mergeCell ref="B447:B452"/>
    <mergeCell ref="A416:A421"/>
    <mergeCell ref="B416:B421"/>
    <mergeCell ref="A422:A427"/>
    <mergeCell ref="B422:B427"/>
    <mergeCell ref="A428:A433"/>
    <mergeCell ref="B428:B433"/>
    <mergeCell ref="A398:A403"/>
    <mergeCell ref="B398:B403"/>
    <mergeCell ref="A404:A409"/>
    <mergeCell ref="B404:B409"/>
    <mergeCell ref="A410:A415"/>
    <mergeCell ref="B410:B415"/>
    <mergeCell ref="A379:A384"/>
    <mergeCell ref="B379:B384"/>
    <mergeCell ref="A385:A390"/>
    <mergeCell ref="B385:B390"/>
    <mergeCell ref="A392:A397"/>
    <mergeCell ref="B392:B397"/>
    <mergeCell ref="A361:A366"/>
    <mergeCell ref="B361:B366"/>
    <mergeCell ref="A367:A372"/>
    <mergeCell ref="B367:B372"/>
    <mergeCell ref="A373:A378"/>
    <mergeCell ref="B373:B378"/>
    <mergeCell ref="A342:A347"/>
    <mergeCell ref="B342:B347"/>
    <mergeCell ref="A348:A353"/>
    <mergeCell ref="B348:B353"/>
    <mergeCell ref="A354:A359"/>
    <mergeCell ref="B354:B359"/>
    <mergeCell ref="A324:A329"/>
    <mergeCell ref="B324:B329"/>
    <mergeCell ref="A330:A335"/>
    <mergeCell ref="B330:B335"/>
    <mergeCell ref="A336:A341"/>
    <mergeCell ref="B336:B341"/>
    <mergeCell ref="A306:A311"/>
    <mergeCell ref="B306:B311"/>
    <mergeCell ref="A312:A317"/>
    <mergeCell ref="B312:B317"/>
    <mergeCell ref="A318:A323"/>
    <mergeCell ref="B318:B323"/>
    <mergeCell ref="A287:A292"/>
    <mergeCell ref="B287:B292"/>
    <mergeCell ref="A293:A298"/>
    <mergeCell ref="B293:B298"/>
    <mergeCell ref="A300:A305"/>
    <mergeCell ref="B300:B305"/>
    <mergeCell ref="A268:A273"/>
    <mergeCell ref="B268:B273"/>
    <mergeCell ref="A274:A279"/>
    <mergeCell ref="B274:B279"/>
    <mergeCell ref="A280:A285"/>
    <mergeCell ref="B280:B285"/>
    <mergeCell ref="A250:A255"/>
    <mergeCell ref="B250:B255"/>
    <mergeCell ref="A256:A261"/>
    <mergeCell ref="B256:B261"/>
    <mergeCell ref="A262:A267"/>
    <mergeCell ref="B262:B267"/>
    <mergeCell ref="A231:A236"/>
    <mergeCell ref="B231:B236"/>
    <mergeCell ref="A237:A242"/>
    <mergeCell ref="B237:B242"/>
    <mergeCell ref="A244:A249"/>
    <mergeCell ref="B244:B249"/>
    <mergeCell ref="A212:A217"/>
    <mergeCell ref="B212:B217"/>
    <mergeCell ref="A218:A223"/>
    <mergeCell ref="B218:B223"/>
    <mergeCell ref="A224:A229"/>
    <mergeCell ref="B224:B229"/>
    <mergeCell ref="A193:A198"/>
    <mergeCell ref="B193:B198"/>
    <mergeCell ref="A200:A205"/>
    <mergeCell ref="B200:B205"/>
    <mergeCell ref="A206:A211"/>
    <mergeCell ref="B206:B211"/>
    <mergeCell ref="A175:A180"/>
    <mergeCell ref="B175:B180"/>
    <mergeCell ref="A181:A186"/>
    <mergeCell ref="B181:B186"/>
    <mergeCell ref="A187:A192"/>
    <mergeCell ref="B187:B192"/>
    <mergeCell ref="A156:A161"/>
    <mergeCell ref="B156:B161"/>
    <mergeCell ref="A162:A167"/>
    <mergeCell ref="B162:B167"/>
    <mergeCell ref="A168:A173"/>
    <mergeCell ref="B168:B173"/>
    <mergeCell ref="A138:A143"/>
    <mergeCell ref="B138:B143"/>
    <mergeCell ref="A144:A149"/>
    <mergeCell ref="B144:B149"/>
    <mergeCell ref="A150:A155"/>
    <mergeCell ref="B150:B155"/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5:A70"/>
    <mergeCell ref="B65:B70"/>
    <mergeCell ref="AH70:AH75"/>
    <mergeCell ref="A71:A76"/>
    <mergeCell ref="B71:B76"/>
    <mergeCell ref="A78:A83"/>
    <mergeCell ref="B78:B83"/>
    <mergeCell ref="A45:A50"/>
    <mergeCell ref="B45:B50"/>
    <mergeCell ref="A52:A57"/>
    <mergeCell ref="B52:B57"/>
    <mergeCell ref="A58:A63"/>
    <mergeCell ref="B58:B63"/>
    <mergeCell ref="A33:A38"/>
    <mergeCell ref="B33:B38"/>
    <mergeCell ref="A39:A44"/>
    <mergeCell ref="B39:B44"/>
    <mergeCell ref="B9:B14"/>
    <mergeCell ref="A13:A14"/>
    <mergeCell ref="B15:B20"/>
    <mergeCell ref="A19:A20"/>
    <mergeCell ref="A21:A26"/>
    <mergeCell ref="B21:B26"/>
    <mergeCell ref="A3:AC3"/>
    <mergeCell ref="A4:AC4"/>
    <mergeCell ref="A6:A7"/>
    <mergeCell ref="B6:B7"/>
    <mergeCell ref="C6:C7"/>
    <mergeCell ref="D6:D7"/>
    <mergeCell ref="E6:AB6"/>
    <mergeCell ref="AC6:AC7"/>
    <mergeCell ref="A27:A32"/>
    <mergeCell ref="B27:B32"/>
  </mergeCells>
  <printOptions horizontalCentered="1"/>
  <pageMargins left="0.39370078740157483" right="0.39370078740157483" top="0.39370078740157483" bottom="0.39370078740157483" header="0" footer="0"/>
  <pageSetup paperSize="9" scale="33" fitToHeight="10" orientation="landscape" r:id="rId1"/>
  <headerFooter alignWithMargins="0">
    <oddFooter>Страница &amp;P из &amp;N</oddFooter>
  </headerFooter>
  <rowBreaks count="7" manualBreakCount="7">
    <brk id="57" max="16383" man="1"/>
    <brk id="107" max="16383" man="1"/>
    <brk id="161" max="16383" man="1"/>
    <brk id="211" max="16383" man="1"/>
    <brk id="261" max="16383" man="1"/>
    <brk id="390" max="16383" man="1"/>
    <brk id="4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BA169"/>
  <sheetViews>
    <sheetView view="pageBreakPreview" zoomScale="85" zoomScaleNormal="70" zoomScaleSheetLayoutView="85" workbookViewId="0">
      <pane xSplit="4" ySplit="5" topLeftCell="E141" activePane="bottomRight" state="frozen"/>
      <selection activeCell="A65" sqref="A65:A70"/>
      <selection pane="topRight" activeCell="A65" sqref="A65:A70"/>
      <selection pane="bottomLeft" activeCell="A65" sqref="A65:A70"/>
      <selection pane="bottomRight" activeCell="C169" sqref="C169"/>
    </sheetView>
  </sheetViews>
  <sheetFormatPr defaultRowHeight="12.75" outlineLevelRow="2" x14ac:dyDescent="0.2"/>
  <cols>
    <col min="1" max="1" width="40" style="75" customWidth="1"/>
    <col min="2" max="2" width="15.28515625" style="5" customWidth="1"/>
    <col min="3" max="3" width="9.5703125" style="3" customWidth="1"/>
    <col min="4" max="4" width="11" style="3" customWidth="1"/>
    <col min="5" max="5" width="10.85546875" style="5" customWidth="1"/>
    <col min="6" max="6" width="8.5703125" style="5" customWidth="1"/>
    <col min="7" max="7" width="10" style="5" customWidth="1"/>
    <col min="8" max="12" width="7.28515625" style="5" customWidth="1"/>
    <col min="13" max="13" width="8" style="5" customWidth="1"/>
    <col min="14" max="20" width="7.28515625" style="5" customWidth="1"/>
    <col min="21" max="21" width="7.7109375" style="5" customWidth="1"/>
    <col min="22" max="52" width="7.28515625" style="5" customWidth="1"/>
    <col min="53" max="53" width="12.85546875" style="5" customWidth="1"/>
    <col min="54" max="226" width="9.140625" style="5"/>
    <col min="227" max="227" width="40" style="5" customWidth="1"/>
    <col min="228" max="228" width="15.28515625" style="5" customWidth="1"/>
    <col min="229" max="229" width="9.5703125" style="5" customWidth="1"/>
    <col min="230" max="230" width="11" style="5" customWidth="1"/>
    <col min="231" max="232" width="7.28515625" style="5" customWidth="1"/>
    <col min="233" max="233" width="10" style="5" customWidth="1"/>
    <col min="234" max="238" width="7.28515625" style="5" customWidth="1"/>
    <col min="239" max="239" width="8" style="5" customWidth="1"/>
    <col min="240" max="246" width="7.28515625" style="5" customWidth="1"/>
    <col min="247" max="247" width="7.7109375" style="5" customWidth="1"/>
    <col min="248" max="278" width="7.28515625" style="5" customWidth="1"/>
    <col min="279" max="279" width="12.85546875" style="5" customWidth="1"/>
    <col min="280" max="482" width="9.140625" style="5"/>
    <col min="483" max="483" width="40" style="5" customWidth="1"/>
    <col min="484" max="484" width="15.28515625" style="5" customWidth="1"/>
    <col min="485" max="485" width="9.5703125" style="5" customWidth="1"/>
    <col min="486" max="486" width="11" style="5" customWidth="1"/>
    <col min="487" max="488" width="7.28515625" style="5" customWidth="1"/>
    <col min="489" max="489" width="10" style="5" customWidth="1"/>
    <col min="490" max="494" width="7.28515625" style="5" customWidth="1"/>
    <col min="495" max="495" width="8" style="5" customWidth="1"/>
    <col min="496" max="502" width="7.28515625" style="5" customWidth="1"/>
    <col min="503" max="503" width="7.7109375" style="5" customWidth="1"/>
    <col min="504" max="534" width="7.28515625" style="5" customWidth="1"/>
    <col min="535" max="535" width="12.85546875" style="5" customWidth="1"/>
    <col min="536" max="738" width="9.140625" style="5"/>
    <col min="739" max="739" width="40" style="5" customWidth="1"/>
    <col min="740" max="740" width="15.28515625" style="5" customWidth="1"/>
    <col min="741" max="741" width="9.5703125" style="5" customWidth="1"/>
    <col min="742" max="742" width="11" style="5" customWidth="1"/>
    <col min="743" max="744" width="7.28515625" style="5" customWidth="1"/>
    <col min="745" max="745" width="10" style="5" customWidth="1"/>
    <col min="746" max="750" width="7.28515625" style="5" customWidth="1"/>
    <col min="751" max="751" width="8" style="5" customWidth="1"/>
    <col min="752" max="758" width="7.28515625" style="5" customWidth="1"/>
    <col min="759" max="759" width="7.7109375" style="5" customWidth="1"/>
    <col min="760" max="790" width="7.28515625" style="5" customWidth="1"/>
    <col min="791" max="791" width="12.85546875" style="5" customWidth="1"/>
    <col min="792" max="994" width="9.140625" style="5"/>
    <col min="995" max="995" width="40" style="5" customWidth="1"/>
    <col min="996" max="996" width="15.28515625" style="5" customWidth="1"/>
    <col min="997" max="997" width="9.5703125" style="5" customWidth="1"/>
    <col min="998" max="998" width="11" style="5" customWidth="1"/>
    <col min="999" max="1000" width="7.28515625" style="5" customWidth="1"/>
    <col min="1001" max="1001" width="10" style="5" customWidth="1"/>
    <col min="1002" max="1006" width="7.28515625" style="5" customWidth="1"/>
    <col min="1007" max="1007" width="8" style="5" customWidth="1"/>
    <col min="1008" max="1014" width="7.28515625" style="5" customWidth="1"/>
    <col min="1015" max="1015" width="7.7109375" style="5" customWidth="1"/>
    <col min="1016" max="1046" width="7.28515625" style="5" customWidth="1"/>
    <col min="1047" max="1047" width="12.85546875" style="5" customWidth="1"/>
    <col min="1048" max="1250" width="9.140625" style="5"/>
    <col min="1251" max="1251" width="40" style="5" customWidth="1"/>
    <col min="1252" max="1252" width="15.28515625" style="5" customWidth="1"/>
    <col min="1253" max="1253" width="9.5703125" style="5" customWidth="1"/>
    <col min="1254" max="1254" width="11" style="5" customWidth="1"/>
    <col min="1255" max="1256" width="7.28515625" style="5" customWidth="1"/>
    <col min="1257" max="1257" width="10" style="5" customWidth="1"/>
    <col min="1258" max="1262" width="7.28515625" style="5" customWidth="1"/>
    <col min="1263" max="1263" width="8" style="5" customWidth="1"/>
    <col min="1264" max="1270" width="7.28515625" style="5" customWidth="1"/>
    <col min="1271" max="1271" width="7.7109375" style="5" customWidth="1"/>
    <col min="1272" max="1302" width="7.28515625" style="5" customWidth="1"/>
    <col min="1303" max="1303" width="12.85546875" style="5" customWidth="1"/>
    <col min="1304" max="1506" width="9.140625" style="5"/>
    <col min="1507" max="1507" width="40" style="5" customWidth="1"/>
    <col min="1508" max="1508" width="15.28515625" style="5" customWidth="1"/>
    <col min="1509" max="1509" width="9.5703125" style="5" customWidth="1"/>
    <col min="1510" max="1510" width="11" style="5" customWidth="1"/>
    <col min="1511" max="1512" width="7.28515625" style="5" customWidth="1"/>
    <col min="1513" max="1513" width="10" style="5" customWidth="1"/>
    <col min="1514" max="1518" width="7.28515625" style="5" customWidth="1"/>
    <col min="1519" max="1519" width="8" style="5" customWidth="1"/>
    <col min="1520" max="1526" width="7.28515625" style="5" customWidth="1"/>
    <col min="1527" max="1527" width="7.7109375" style="5" customWidth="1"/>
    <col min="1528" max="1558" width="7.28515625" style="5" customWidth="1"/>
    <col min="1559" max="1559" width="12.85546875" style="5" customWidth="1"/>
    <col min="1560" max="1762" width="9.140625" style="5"/>
    <col min="1763" max="1763" width="40" style="5" customWidth="1"/>
    <col min="1764" max="1764" width="15.28515625" style="5" customWidth="1"/>
    <col min="1765" max="1765" width="9.5703125" style="5" customWidth="1"/>
    <col min="1766" max="1766" width="11" style="5" customWidth="1"/>
    <col min="1767" max="1768" width="7.28515625" style="5" customWidth="1"/>
    <col min="1769" max="1769" width="10" style="5" customWidth="1"/>
    <col min="1770" max="1774" width="7.28515625" style="5" customWidth="1"/>
    <col min="1775" max="1775" width="8" style="5" customWidth="1"/>
    <col min="1776" max="1782" width="7.28515625" style="5" customWidth="1"/>
    <col min="1783" max="1783" width="7.7109375" style="5" customWidth="1"/>
    <col min="1784" max="1814" width="7.28515625" style="5" customWidth="1"/>
    <col min="1815" max="1815" width="12.85546875" style="5" customWidth="1"/>
    <col min="1816" max="2018" width="9.140625" style="5"/>
    <col min="2019" max="2019" width="40" style="5" customWidth="1"/>
    <col min="2020" max="2020" width="15.28515625" style="5" customWidth="1"/>
    <col min="2021" max="2021" width="9.5703125" style="5" customWidth="1"/>
    <col min="2022" max="2022" width="11" style="5" customWidth="1"/>
    <col min="2023" max="2024" width="7.28515625" style="5" customWidth="1"/>
    <col min="2025" max="2025" width="10" style="5" customWidth="1"/>
    <col min="2026" max="2030" width="7.28515625" style="5" customWidth="1"/>
    <col min="2031" max="2031" width="8" style="5" customWidth="1"/>
    <col min="2032" max="2038" width="7.28515625" style="5" customWidth="1"/>
    <col min="2039" max="2039" width="7.7109375" style="5" customWidth="1"/>
    <col min="2040" max="2070" width="7.28515625" style="5" customWidth="1"/>
    <col min="2071" max="2071" width="12.85546875" style="5" customWidth="1"/>
    <col min="2072" max="2274" width="9.140625" style="5"/>
    <col min="2275" max="2275" width="40" style="5" customWidth="1"/>
    <col min="2276" max="2276" width="15.28515625" style="5" customWidth="1"/>
    <col min="2277" max="2277" width="9.5703125" style="5" customWidth="1"/>
    <col min="2278" max="2278" width="11" style="5" customWidth="1"/>
    <col min="2279" max="2280" width="7.28515625" style="5" customWidth="1"/>
    <col min="2281" max="2281" width="10" style="5" customWidth="1"/>
    <col min="2282" max="2286" width="7.28515625" style="5" customWidth="1"/>
    <col min="2287" max="2287" width="8" style="5" customWidth="1"/>
    <col min="2288" max="2294" width="7.28515625" style="5" customWidth="1"/>
    <col min="2295" max="2295" width="7.7109375" style="5" customWidth="1"/>
    <col min="2296" max="2326" width="7.28515625" style="5" customWidth="1"/>
    <col min="2327" max="2327" width="12.85546875" style="5" customWidth="1"/>
    <col min="2328" max="2530" width="9.140625" style="5"/>
    <col min="2531" max="2531" width="40" style="5" customWidth="1"/>
    <col min="2532" max="2532" width="15.28515625" style="5" customWidth="1"/>
    <col min="2533" max="2533" width="9.5703125" style="5" customWidth="1"/>
    <col min="2534" max="2534" width="11" style="5" customWidth="1"/>
    <col min="2535" max="2536" width="7.28515625" style="5" customWidth="1"/>
    <col min="2537" max="2537" width="10" style="5" customWidth="1"/>
    <col min="2538" max="2542" width="7.28515625" style="5" customWidth="1"/>
    <col min="2543" max="2543" width="8" style="5" customWidth="1"/>
    <col min="2544" max="2550" width="7.28515625" style="5" customWidth="1"/>
    <col min="2551" max="2551" width="7.7109375" style="5" customWidth="1"/>
    <col min="2552" max="2582" width="7.28515625" style="5" customWidth="1"/>
    <col min="2583" max="2583" width="12.85546875" style="5" customWidth="1"/>
    <col min="2584" max="2786" width="9.140625" style="5"/>
    <col min="2787" max="2787" width="40" style="5" customWidth="1"/>
    <col min="2788" max="2788" width="15.28515625" style="5" customWidth="1"/>
    <col min="2789" max="2789" width="9.5703125" style="5" customWidth="1"/>
    <col min="2790" max="2790" width="11" style="5" customWidth="1"/>
    <col min="2791" max="2792" width="7.28515625" style="5" customWidth="1"/>
    <col min="2793" max="2793" width="10" style="5" customWidth="1"/>
    <col min="2794" max="2798" width="7.28515625" style="5" customWidth="1"/>
    <col min="2799" max="2799" width="8" style="5" customWidth="1"/>
    <col min="2800" max="2806" width="7.28515625" style="5" customWidth="1"/>
    <col min="2807" max="2807" width="7.7109375" style="5" customWidth="1"/>
    <col min="2808" max="2838" width="7.28515625" style="5" customWidth="1"/>
    <col min="2839" max="2839" width="12.85546875" style="5" customWidth="1"/>
    <col min="2840" max="3042" width="9.140625" style="5"/>
    <col min="3043" max="3043" width="40" style="5" customWidth="1"/>
    <col min="3044" max="3044" width="15.28515625" style="5" customWidth="1"/>
    <col min="3045" max="3045" width="9.5703125" style="5" customWidth="1"/>
    <col min="3046" max="3046" width="11" style="5" customWidth="1"/>
    <col min="3047" max="3048" width="7.28515625" style="5" customWidth="1"/>
    <col min="3049" max="3049" width="10" style="5" customWidth="1"/>
    <col min="3050" max="3054" width="7.28515625" style="5" customWidth="1"/>
    <col min="3055" max="3055" width="8" style="5" customWidth="1"/>
    <col min="3056" max="3062" width="7.28515625" style="5" customWidth="1"/>
    <col min="3063" max="3063" width="7.7109375" style="5" customWidth="1"/>
    <col min="3064" max="3094" width="7.28515625" style="5" customWidth="1"/>
    <col min="3095" max="3095" width="12.85546875" style="5" customWidth="1"/>
    <col min="3096" max="3298" width="9.140625" style="5"/>
    <col min="3299" max="3299" width="40" style="5" customWidth="1"/>
    <col min="3300" max="3300" width="15.28515625" style="5" customWidth="1"/>
    <col min="3301" max="3301" width="9.5703125" style="5" customWidth="1"/>
    <col min="3302" max="3302" width="11" style="5" customWidth="1"/>
    <col min="3303" max="3304" width="7.28515625" style="5" customWidth="1"/>
    <col min="3305" max="3305" width="10" style="5" customWidth="1"/>
    <col min="3306" max="3310" width="7.28515625" style="5" customWidth="1"/>
    <col min="3311" max="3311" width="8" style="5" customWidth="1"/>
    <col min="3312" max="3318" width="7.28515625" style="5" customWidth="1"/>
    <col min="3319" max="3319" width="7.7109375" style="5" customWidth="1"/>
    <col min="3320" max="3350" width="7.28515625" style="5" customWidth="1"/>
    <col min="3351" max="3351" width="12.85546875" style="5" customWidth="1"/>
    <col min="3352" max="3554" width="9.140625" style="5"/>
    <col min="3555" max="3555" width="40" style="5" customWidth="1"/>
    <col min="3556" max="3556" width="15.28515625" style="5" customWidth="1"/>
    <col min="3557" max="3557" width="9.5703125" style="5" customWidth="1"/>
    <col min="3558" max="3558" width="11" style="5" customWidth="1"/>
    <col min="3559" max="3560" width="7.28515625" style="5" customWidth="1"/>
    <col min="3561" max="3561" width="10" style="5" customWidth="1"/>
    <col min="3562" max="3566" width="7.28515625" style="5" customWidth="1"/>
    <col min="3567" max="3567" width="8" style="5" customWidth="1"/>
    <col min="3568" max="3574" width="7.28515625" style="5" customWidth="1"/>
    <col min="3575" max="3575" width="7.7109375" style="5" customWidth="1"/>
    <col min="3576" max="3606" width="7.28515625" style="5" customWidth="1"/>
    <col min="3607" max="3607" width="12.85546875" style="5" customWidth="1"/>
    <col min="3608" max="3810" width="9.140625" style="5"/>
    <col min="3811" max="3811" width="40" style="5" customWidth="1"/>
    <col min="3812" max="3812" width="15.28515625" style="5" customWidth="1"/>
    <col min="3813" max="3813" width="9.5703125" style="5" customWidth="1"/>
    <col min="3814" max="3814" width="11" style="5" customWidth="1"/>
    <col min="3815" max="3816" width="7.28515625" style="5" customWidth="1"/>
    <col min="3817" max="3817" width="10" style="5" customWidth="1"/>
    <col min="3818" max="3822" width="7.28515625" style="5" customWidth="1"/>
    <col min="3823" max="3823" width="8" style="5" customWidth="1"/>
    <col min="3824" max="3830" width="7.28515625" style="5" customWidth="1"/>
    <col min="3831" max="3831" width="7.7109375" style="5" customWidth="1"/>
    <col min="3832" max="3862" width="7.28515625" style="5" customWidth="1"/>
    <col min="3863" max="3863" width="12.85546875" style="5" customWidth="1"/>
    <col min="3864" max="4066" width="9.140625" style="5"/>
    <col min="4067" max="4067" width="40" style="5" customWidth="1"/>
    <col min="4068" max="4068" width="15.28515625" style="5" customWidth="1"/>
    <col min="4069" max="4069" width="9.5703125" style="5" customWidth="1"/>
    <col min="4070" max="4070" width="11" style="5" customWidth="1"/>
    <col min="4071" max="4072" width="7.28515625" style="5" customWidth="1"/>
    <col min="4073" max="4073" width="10" style="5" customWidth="1"/>
    <col min="4074" max="4078" width="7.28515625" style="5" customWidth="1"/>
    <col min="4079" max="4079" width="8" style="5" customWidth="1"/>
    <col min="4080" max="4086" width="7.28515625" style="5" customWidth="1"/>
    <col min="4087" max="4087" width="7.7109375" style="5" customWidth="1"/>
    <col min="4088" max="4118" width="7.28515625" style="5" customWidth="1"/>
    <col min="4119" max="4119" width="12.85546875" style="5" customWidth="1"/>
    <col min="4120" max="4322" width="9.140625" style="5"/>
    <col min="4323" max="4323" width="40" style="5" customWidth="1"/>
    <col min="4324" max="4324" width="15.28515625" style="5" customWidth="1"/>
    <col min="4325" max="4325" width="9.5703125" style="5" customWidth="1"/>
    <col min="4326" max="4326" width="11" style="5" customWidth="1"/>
    <col min="4327" max="4328" width="7.28515625" style="5" customWidth="1"/>
    <col min="4329" max="4329" width="10" style="5" customWidth="1"/>
    <col min="4330" max="4334" width="7.28515625" style="5" customWidth="1"/>
    <col min="4335" max="4335" width="8" style="5" customWidth="1"/>
    <col min="4336" max="4342" width="7.28515625" style="5" customWidth="1"/>
    <col min="4343" max="4343" width="7.7109375" style="5" customWidth="1"/>
    <col min="4344" max="4374" width="7.28515625" style="5" customWidth="1"/>
    <col min="4375" max="4375" width="12.85546875" style="5" customWidth="1"/>
    <col min="4376" max="4578" width="9.140625" style="5"/>
    <col min="4579" max="4579" width="40" style="5" customWidth="1"/>
    <col min="4580" max="4580" width="15.28515625" style="5" customWidth="1"/>
    <col min="4581" max="4581" width="9.5703125" style="5" customWidth="1"/>
    <col min="4582" max="4582" width="11" style="5" customWidth="1"/>
    <col min="4583" max="4584" width="7.28515625" style="5" customWidth="1"/>
    <col min="4585" max="4585" width="10" style="5" customWidth="1"/>
    <col min="4586" max="4590" width="7.28515625" style="5" customWidth="1"/>
    <col min="4591" max="4591" width="8" style="5" customWidth="1"/>
    <col min="4592" max="4598" width="7.28515625" style="5" customWidth="1"/>
    <col min="4599" max="4599" width="7.7109375" style="5" customWidth="1"/>
    <col min="4600" max="4630" width="7.28515625" style="5" customWidth="1"/>
    <col min="4631" max="4631" width="12.85546875" style="5" customWidth="1"/>
    <col min="4632" max="4834" width="9.140625" style="5"/>
    <col min="4835" max="4835" width="40" style="5" customWidth="1"/>
    <col min="4836" max="4836" width="15.28515625" style="5" customWidth="1"/>
    <col min="4837" max="4837" width="9.5703125" style="5" customWidth="1"/>
    <col min="4838" max="4838" width="11" style="5" customWidth="1"/>
    <col min="4839" max="4840" width="7.28515625" style="5" customWidth="1"/>
    <col min="4841" max="4841" width="10" style="5" customWidth="1"/>
    <col min="4842" max="4846" width="7.28515625" style="5" customWidth="1"/>
    <col min="4847" max="4847" width="8" style="5" customWidth="1"/>
    <col min="4848" max="4854" width="7.28515625" style="5" customWidth="1"/>
    <col min="4855" max="4855" width="7.7109375" style="5" customWidth="1"/>
    <col min="4856" max="4886" width="7.28515625" style="5" customWidth="1"/>
    <col min="4887" max="4887" width="12.85546875" style="5" customWidth="1"/>
    <col min="4888" max="5090" width="9.140625" style="5"/>
    <col min="5091" max="5091" width="40" style="5" customWidth="1"/>
    <col min="5092" max="5092" width="15.28515625" style="5" customWidth="1"/>
    <col min="5093" max="5093" width="9.5703125" style="5" customWidth="1"/>
    <col min="5094" max="5094" width="11" style="5" customWidth="1"/>
    <col min="5095" max="5096" width="7.28515625" style="5" customWidth="1"/>
    <col min="5097" max="5097" width="10" style="5" customWidth="1"/>
    <col min="5098" max="5102" width="7.28515625" style="5" customWidth="1"/>
    <col min="5103" max="5103" width="8" style="5" customWidth="1"/>
    <col min="5104" max="5110" width="7.28515625" style="5" customWidth="1"/>
    <col min="5111" max="5111" width="7.7109375" style="5" customWidth="1"/>
    <col min="5112" max="5142" width="7.28515625" style="5" customWidth="1"/>
    <col min="5143" max="5143" width="12.85546875" style="5" customWidth="1"/>
    <col min="5144" max="5346" width="9.140625" style="5"/>
    <col min="5347" max="5347" width="40" style="5" customWidth="1"/>
    <col min="5348" max="5348" width="15.28515625" style="5" customWidth="1"/>
    <col min="5349" max="5349" width="9.5703125" style="5" customWidth="1"/>
    <col min="5350" max="5350" width="11" style="5" customWidth="1"/>
    <col min="5351" max="5352" width="7.28515625" style="5" customWidth="1"/>
    <col min="5353" max="5353" width="10" style="5" customWidth="1"/>
    <col min="5354" max="5358" width="7.28515625" style="5" customWidth="1"/>
    <col min="5359" max="5359" width="8" style="5" customWidth="1"/>
    <col min="5360" max="5366" width="7.28515625" style="5" customWidth="1"/>
    <col min="5367" max="5367" width="7.7109375" style="5" customWidth="1"/>
    <col min="5368" max="5398" width="7.28515625" style="5" customWidth="1"/>
    <col min="5399" max="5399" width="12.85546875" style="5" customWidth="1"/>
    <col min="5400" max="5602" width="9.140625" style="5"/>
    <col min="5603" max="5603" width="40" style="5" customWidth="1"/>
    <col min="5604" max="5604" width="15.28515625" style="5" customWidth="1"/>
    <col min="5605" max="5605" width="9.5703125" style="5" customWidth="1"/>
    <col min="5606" max="5606" width="11" style="5" customWidth="1"/>
    <col min="5607" max="5608" width="7.28515625" style="5" customWidth="1"/>
    <col min="5609" max="5609" width="10" style="5" customWidth="1"/>
    <col min="5610" max="5614" width="7.28515625" style="5" customWidth="1"/>
    <col min="5615" max="5615" width="8" style="5" customWidth="1"/>
    <col min="5616" max="5622" width="7.28515625" style="5" customWidth="1"/>
    <col min="5623" max="5623" width="7.7109375" style="5" customWidth="1"/>
    <col min="5624" max="5654" width="7.28515625" style="5" customWidth="1"/>
    <col min="5655" max="5655" width="12.85546875" style="5" customWidth="1"/>
    <col min="5656" max="5858" width="9.140625" style="5"/>
    <col min="5859" max="5859" width="40" style="5" customWidth="1"/>
    <col min="5860" max="5860" width="15.28515625" style="5" customWidth="1"/>
    <col min="5861" max="5861" width="9.5703125" style="5" customWidth="1"/>
    <col min="5862" max="5862" width="11" style="5" customWidth="1"/>
    <col min="5863" max="5864" width="7.28515625" style="5" customWidth="1"/>
    <col min="5865" max="5865" width="10" style="5" customWidth="1"/>
    <col min="5866" max="5870" width="7.28515625" style="5" customWidth="1"/>
    <col min="5871" max="5871" width="8" style="5" customWidth="1"/>
    <col min="5872" max="5878" width="7.28515625" style="5" customWidth="1"/>
    <col min="5879" max="5879" width="7.7109375" style="5" customWidth="1"/>
    <col min="5880" max="5910" width="7.28515625" style="5" customWidth="1"/>
    <col min="5911" max="5911" width="12.85546875" style="5" customWidth="1"/>
    <col min="5912" max="6114" width="9.140625" style="5"/>
    <col min="6115" max="6115" width="40" style="5" customWidth="1"/>
    <col min="6116" max="6116" width="15.28515625" style="5" customWidth="1"/>
    <col min="6117" max="6117" width="9.5703125" style="5" customWidth="1"/>
    <col min="6118" max="6118" width="11" style="5" customWidth="1"/>
    <col min="6119" max="6120" width="7.28515625" style="5" customWidth="1"/>
    <col min="6121" max="6121" width="10" style="5" customWidth="1"/>
    <col min="6122" max="6126" width="7.28515625" style="5" customWidth="1"/>
    <col min="6127" max="6127" width="8" style="5" customWidth="1"/>
    <col min="6128" max="6134" width="7.28515625" style="5" customWidth="1"/>
    <col min="6135" max="6135" width="7.7109375" style="5" customWidth="1"/>
    <col min="6136" max="6166" width="7.28515625" style="5" customWidth="1"/>
    <col min="6167" max="6167" width="12.85546875" style="5" customWidth="1"/>
    <col min="6168" max="6370" width="9.140625" style="5"/>
    <col min="6371" max="6371" width="40" style="5" customWidth="1"/>
    <col min="6372" max="6372" width="15.28515625" style="5" customWidth="1"/>
    <col min="6373" max="6373" width="9.5703125" style="5" customWidth="1"/>
    <col min="6374" max="6374" width="11" style="5" customWidth="1"/>
    <col min="6375" max="6376" width="7.28515625" style="5" customWidth="1"/>
    <col min="6377" max="6377" width="10" style="5" customWidth="1"/>
    <col min="6378" max="6382" width="7.28515625" style="5" customWidth="1"/>
    <col min="6383" max="6383" width="8" style="5" customWidth="1"/>
    <col min="6384" max="6390" width="7.28515625" style="5" customWidth="1"/>
    <col min="6391" max="6391" width="7.7109375" style="5" customWidth="1"/>
    <col min="6392" max="6422" width="7.28515625" style="5" customWidth="1"/>
    <col min="6423" max="6423" width="12.85546875" style="5" customWidth="1"/>
    <col min="6424" max="6626" width="9.140625" style="5"/>
    <col min="6627" max="6627" width="40" style="5" customWidth="1"/>
    <col min="6628" max="6628" width="15.28515625" style="5" customWidth="1"/>
    <col min="6629" max="6629" width="9.5703125" style="5" customWidth="1"/>
    <col min="6630" max="6630" width="11" style="5" customWidth="1"/>
    <col min="6631" max="6632" width="7.28515625" style="5" customWidth="1"/>
    <col min="6633" max="6633" width="10" style="5" customWidth="1"/>
    <col min="6634" max="6638" width="7.28515625" style="5" customWidth="1"/>
    <col min="6639" max="6639" width="8" style="5" customWidth="1"/>
    <col min="6640" max="6646" width="7.28515625" style="5" customWidth="1"/>
    <col min="6647" max="6647" width="7.7109375" style="5" customWidth="1"/>
    <col min="6648" max="6678" width="7.28515625" style="5" customWidth="1"/>
    <col min="6679" max="6679" width="12.85546875" style="5" customWidth="1"/>
    <col min="6680" max="6882" width="9.140625" style="5"/>
    <col min="6883" max="6883" width="40" style="5" customWidth="1"/>
    <col min="6884" max="6884" width="15.28515625" style="5" customWidth="1"/>
    <col min="6885" max="6885" width="9.5703125" style="5" customWidth="1"/>
    <col min="6886" max="6886" width="11" style="5" customWidth="1"/>
    <col min="6887" max="6888" width="7.28515625" style="5" customWidth="1"/>
    <col min="6889" max="6889" width="10" style="5" customWidth="1"/>
    <col min="6890" max="6894" width="7.28515625" style="5" customWidth="1"/>
    <col min="6895" max="6895" width="8" style="5" customWidth="1"/>
    <col min="6896" max="6902" width="7.28515625" style="5" customWidth="1"/>
    <col min="6903" max="6903" width="7.7109375" style="5" customWidth="1"/>
    <col min="6904" max="6934" width="7.28515625" style="5" customWidth="1"/>
    <col min="6935" max="6935" width="12.85546875" style="5" customWidth="1"/>
    <col min="6936" max="7138" width="9.140625" style="5"/>
    <col min="7139" max="7139" width="40" style="5" customWidth="1"/>
    <col min="7140" max="7140" width="15.28515625" style="5" customWidth="1"/>
    <col min="7141" max="7141" width="9.5703125" style="5" customWidth="1"/>
    <col min="7142" max="7142" width="11" style="5" customWidth="1"/>
    <col min="7143" max="7144" width="7.28515625" style="5" customWidth="1"/>
    <col min="7145" max="7145" width="10" style="5" customWidth="1"/>
    <col min="7146" max="7150" width="7.28515625" style="5" customWidth="1"/>
    <col min="7151" max="7151" width="8" style="5" customWidth="1"/>
    <col min="7152" max="7158" width="7.28515625" style="5" customWidth="1"/>
    <col min="7159" max="7159" width="7.7109375" style="5" customWidth="1"/>
    <col min="7160" max="7190" width="7.28515625" style="5" customWidth="1"/>
    <col min="7191" max="7191" width="12.85546875" style="5" customWidth="1"/>
    <col min="7192" max="7394" width="9.140625" style="5"/>
    <col min="7395" max="7395" width="40" style="5" customWidth="1"/>
    <col min="7396" max="7396" width="15.28515625" style="5" customWidth="1"/>
    <col min="7397" max="7397" width="9.5703125" style="5" customWidth="1"/>
    <col min="7398" max="7398" width="11" style="5" customWidth="1"/>
    <col min="7399" max="7400" width="7.28515625" style="5" customWidth="1"/>
    <col min="7401" max="7401" width="10" style="5" customWidth="1"/>
    <col min="7402" max="7406" width="7.28515625" style="5" customWidth="1"/>
    <col min="7407" max="7407" width="8" style="5" customWidth="1"/>
    <col min="7408" max="7414" width="7.28515625" style="5" customWidth="1"/>
    <col min="7415" max="7415" width="7.7109375" style="5" customWidth="1"/>
    <col min="7416" max="7446" width="7.28515625" style="5" customWidth="1"/>
    <col min="7447" max="7447" width="12.85546875" style="5" customWidth="1"/>
    <col min="7448" max="7650" width="9.140625" style="5"/>
    <col min="7651" max="7651" width="40" style="5" customWidth="1"/>
    <col min="7652" max="7652" width="15.28515625" style="5" customWidth="1"/>
    <col min="7653" max="7653" width="9.5703125" style="5" customWidth="1"/>
    <col min="7654" max="7654" width="11" style="5" customWidth="1"/>
    <col min="7655" max="7656" width="7.28515625" style="5" customWidth="1"/>
    <col min="7657" max="7657" width="10" style="5" customWidth="1"/>
    <col min="7658" max="7662" width="7.28515625" style="5" customWidth="1"/>
    <col min="7663" max="7663" width="8" style="5" customWidth="1"/>
    <col min="7664" max="7670" width="7.28515625" style="5" customWidth="1"/>
    <col min="7671" max="7671" width="7.7109375" style="5" customWidth="1"/>
    <col min="7672" max="7702" width="7.28515625" style="5" customWidth="1"/>
    <col min="7703" max="7703" width="12.85546875" style="5" customWidth="1"/>
    <col min="7704" max="7906" width="9.140625" style="5"/>
    <col min="7907" max="7907" width="40" style="5" customWidth="1"/>
    <col min="7908" max="7908" width="15.28515625" style="5" customWidth="1"/>
    <col min="7909" max="7909" width="9.5703125" style="5" customWidth="1"/>
    <col min="7910" max="7910" width="11" style="5" customWidth="1"/>
    <col min="7911" max="7912" width="7.28515625" style="5" customWidth="1"/>
    <col min="7913" max="7913" width="10" style="5" customWidth="1"/>
    <col min="7914" max="7918" width="7.28515625" style="5" customWidth="1"/>
    <col min="7919" max="7919" width="8" style="5" customWidth="1"/>
    <col min="7920" max="7926" width="7.28515625" style="5" customWidth="1"/>
    <col min="7927" max="7927" width="7.7109375" style="5" customWidth="1"/>
    <col min="7928" max="7958" width="7.28515625" style="5" customWidth="1"/>
    <col min="7959" max="7959" width="12.85546875" style="5" customWidth="1"/>
    <col min="7960" max="8162" width="9.140625" style="5"/>
    <col min="8163" max="8163" width="40" style="5" customWidth="1"/>
    <col min="8164" max="8164" width="15.28515625" style="5" customWidth="1"/>
    <col min="8165" max="8165" width="9.5703125" style="5" customWidth="1"/>
    <col min="8166" max="8166" width="11" style="5" customWidth="1"/>
    <col min="8167" max="8168" width="7.28515625" style="5" customWidth="1"/>
    <col min="8169" max="8169" width="10" style="5" customWidth="1"/>
    <col min="8170" max="8174" width="7.28515625" style="5" customWidth="1"/>
    <col min="8175" max="8175" width="8" style="5" customWidth="1"/>
    <col min="8176" max="8182" width="7.28515625" style="5" customWidth="1"/>
    <col min="8183" max="8183" width="7.7109375" style="5" customWidth="1"/>
    <col min="8184" max="8214" width="7.28515625" style="5" customWidth="1"/>
    <col min="8215" max="8215" width="12.85546875" style="5" customWidth="1"/>
    <col min="8216" max="8418" width="9.140625" style="5"/>
    <col min="8419" max="8419" width="40" style="5" customWidth="1"/>
    <col min="8420" max="8420" width="15.28515625" style="5" customWidth="1"/>
    <col min="8421" max="8421" width="9.5703125" style="5" customWidth="1"/>
    <col min="8422" max="8422" width="11" style="5" customWidth="1"/>
    <col min="8423" max="8424" width="7.28515625" style="5" customWidth="1"/>
    <col min="8425" max="8425" width="10" style="5" customWidth="1"/>
    <col min="8426" max="8430" width="7.28515625" style="5" customWidth="1"/>
    <col min="8431" max="8431" width="8" style="5" customWidth="1"/>
    <col min="8432" max="8438" width="7.28515625" style="5" customWidth="1"/>
    <col min="8439" max="8439" width="7.7109375" style="5" customWidth="1"/>
    <col min="8440" max="8470" width="7.28515625" style="5" customWidth="1"/>
    <col min="8471" max="8471" width="12.85546875" style="5" customWidth="1"/>
    <col min="8472" max="8674" width="9.140625" style="5"/>
    <col min="8675" max="8675" width="40" style="5" customWidth="1"/>
    <col min="8676" max="8676" width="15.28515625" style="5" customWidth="1"/>
    <col min="8677" max="8677" width="9.5703125" style="5" customWidth="1"/>
    <col min="8678" max="8678" width="11" style="5" customWidth="1"/>
    <col min="8679" max="8680" width="7.28515625" style="5" customWidth="1"/>
    <col min="8681" max="8681" width="10" style="5" customWidth="1"/>
    <col min="8682" max="8686" width="7.28515625" style="5" customWidth="1"/>
    <col min="8687" max="8687" width="8" style="5" customWidth="1"/>
    <col min="8688" max="8694" width="7.28515625" style="5" customWidth="1"/>
    <col min="8695" max="8695" width="7.7109375" style="5" customWidth="1"/>
    <col min="8696" max="8726" width="7.28515625" style="5" customWidth="1"/>
    <col min="8727" max="8727" width="12.85546875" style="5" customWidth="1"/>
    <col min="8728" max="8930" width="9.140625" style="5"/>
    <col min="8931" max="8931" width="40" style="5" customWidth="1"/>
    <col min="8932" max="8932" width="15.28515625" style="5" customWidth="1"/>
    <col min="8933" max="8933" width="9.5703125" style="5" customWidth="1"/>
    <col min="8934" max="8934" width="11" style="5" customWidth="1"/>
    <col min="8935" max="8936" width="7.28515625" style="5" customWidth="1"/>
    <col min="8937" max="8937" width="10" style="5" customWidth="1"/>
    <col min="8938" max="8942" width="7.28515625" style="5" customWidth="1"/>
    <col min="8943" max="8943" width="8" style="5" customWidth="1"/>
    <col min="8944" max="8950" width="7.28515625" style="5" customWidth="1"/>
    <col min="8951" max="8951" width="7.7109375" style="5" customWidth="1"/>
    <col min="8952" max="8982" width="7.28515625" style="5" customWidth="1"/>
    <col min="8983" max="8983" width="12.85546875" style="5" customWidth="1"/>
    <col min="8984" max="9186" width="9.140625" style="5"/>
    <col min="9187" max="9187" width="40" style="5" customWidth="1"/>
    <col min="9188" max="9188" width="15.28515625" style="5" customWidth="1"/>
    <col min="9189" max="9189" width="9.5703125" style="5" customWidth="1"/>
    <col min="9190" max="9190" width="11" style="5" customWidth="1"/>
    <col min="9191" max="9192" width="7.28515625" style="5" customWidth="1"/>
    <col min="9193" max="9193" width="10" style="5" customWidth="1"/>
    <col min="9194" max="9198" width="7.28515625" style="5" customWidth="1"/>
    <col min="9199" max="9199" width="8" style="5" customWidth="1"/>
    <col min="9200" max="9206" width="7.28515625" style="5" customWidth="1"/>
    <col min="9207" max="9207" width="7.7109375" style="5" customWidth="1"/>
    <col min="9208" max="9238" width="7.28515625" style="5" customWidth="1"/>
    <col min="9239" max="9239" width="12.85546875" style="5" customWidth="1"/>
    <col min="9240" max="9442" width="9.140625" style="5"/>
    <col min="9443" max="9443" width="40" style="5" customWidth="1"/>
    <col min="9444" max="9444" width="15.28515625" style="5" customWidth="1"/>
    <col min="9445" max="9445" width="9.5703125" style="5" customWidth="1"/>
    <col min="9446" max="9446" width="11" style="5" customWidth="1"/>
    <col min="9447" max="9448" width="7.28515625" style="5" customWidth="1"/>
    <col min="9449" max="9449" width="10" style="5" customWidth="1"/>
    <col min="9450" max="9454" width="7.28515625" style="5" customWidth="1"/>
    <col min="9455" max="9455" width="8" style="5" customWidth="1"/>
    <col min="9456" max="9462" width="7.28515625" style="5" customWidth="1"/>
    <col min="9463" max="9463" width="7.7109375" style="5" customWidth="1"/>
    <col min="9464" max="9494" width="7.28515625" style="5" customWidth="1"/>
    <col min="9495" max="9495" width="12.85546875" style="5" customWidth="1"/>
    <col min="9496" max="9698" width="9.140625" style="5"/>
    <col min="9699" max="9699" width="40" style="5" customWidth="1"/>
    <col min="9700" max="9700" width="15.28515625" style="5" customWidth="1"/>
    <col min="9701" max="9701" width="9.5703125" style="5" customWidth="1"/>
    <col min="9702" max="9702" width="11" style="5" customWidth="1"/>
    <col min="9703" max="9704" width="7.28515625" style="5" customWidth="1"/>
    <col min="9705" max="9705" width="10" style="5" customWidth="1"/>
    <col min="9706" max="9710" width="7.28515625" style="5" customWidth="1"/>
    <col min="9711" max="9711" width="8" style="5" customWidth="1"/>
    <col min="9712" max="9718" width="7.28515625" style="5" customWidth="1"/>
    <col min="9719" max="9719" width="7.7109375" style="5" customWidth="1"/>
    <col min="9720" max="9750" width="7.28515625" style="5" customWidth="1"/>
    <col min="9751" max="9751" width="12.85546875" style="5" customWidth="1"/>
    <col min="9752" max="9954" width="9.140625" style="5"/>
    <col min="9955" max="9955" width="40" style="5" customWidth="1"/>
    <col min="9956" max="9956" width="15.28515625" style="5" customWidth="1"/>
    <col min="9957" max="9957" width="9.5703125" style="5" customWidth="1"/>
    <col min="9958" max="9958" width="11" style="5" customWidth="1"/>
    <col min="9959" max="9960" width="7.28515625" style="5" customWidth="1"/>
    <col min="9961" max="9961" width="10" style="5" customWidth="1"/>
    <col min="9962" max="9966" width="7.28515625" style="5" customWidth="1"/>
    <col min="9967" max="9967" width="8" style="5" customWidth="1"/>
    <col min="9968" max="9974" width="7.28515625" style="5" customWidth="1"/>
    <col min="9975" max="9975" width="7.7109375" style="5" customWidth="1"/>
    <col min="9976" max="10006" width="7.28515625" style="5" customWidth="1"/>
    <col min="10007" max="10007" width="12.85546875" style="5" customWidth="1"/>
    <col min="10008" max="10210" width="9.140625" style="5"/>
    <col min="10211" max="10211" width="40" style="5" customWidth="1"/>
    <col min="10212" max="10212" width="15.28515625" style="5" customWidth="1"/>
    <col min="10213" max="10213" width="9.5703125" style="5" customWidth="1"/>
    <col min="10214" max="10214" width="11" style="5" customWidth="1"/>
    <col min="10215" max="10216" width="7.28515625" style="5" customWidth="1"/>
    <col min="10217" max="10217" width="10" style="5" customWidth="1"/>
    <col min="10218" max="10222" width="7.28515625" style="5" customWidth="1"/>
    <col min="10223" max="10223" width="8" style="5" customWidth="1"/>
    <col min="10224" max="10230" width="7.28515625" style="5" customWidth="1"/>
    <col min="10231" max="10231" width="7.7109375" style="5" customWidth="1"/>
    <col min="10232" max="10262" width="7.28515625" style="5" customWidth="1"/>
    <col min="10263" max="10263" width="12.85546875" style="5" customWidth="1"/>
    <col min="10264" max="10466" width="9.140625" style="5"/>
    <col min="10467" max="10467" width="40" style="5" customWidth="1"/>
    <col min="10468" max="10468" width="15.28515625" style="5" customWidth="1"/>
    <col min="10469" max="10469" width="9.5703125" style="5" customWidth="1"/>
    <col min="10470" max="10470" width="11" style="5" customWidth="1"/>
    <col min="10471" max="10472" width="7.28515625" style="5" customWidth="1"/>
    <col min="10473" max="10473" width="10" style="5" customWidth="1"/>
    <col min="10474" max="10478" width="7.28515625" style="5" customWidth="1"/>
    <col min="10479" max="10479" width="8" style="5" customWidth="1"/>
    <col min="10480" max="10486" width="7.28515625" style="5" customWidth="1"/>
    <col min="10487" max="10487" width="7.7109375" style="5" customWidth="1"/>
    <col min="10488" max="10518" width="7.28515625" style="5" customWidth="1"/>
    <col min="10519" max="10519" width="12.85546875" style="5" customWidth="1"/>
    <col min="10520" max="10722" width="9.140625" style="5"/>
    <col min="10723" max="10723" width="40" style="5" customWidth="1"/>
    <col min="10724" max="10724" width="15.28515625" style="5" customWidth="1"/>
    <col min="10725" max="10725" width="9.5703125" style="5" customWidth="1"/>
    <col min="10726" max="10726" width="11" style="5" customWidth="1"/>
    <col min="10727" max="10728" width="7.28515625" style="5" customWidth="1"/>
    <col min="10729" max="10729" width="10" style="5" customWidth="1"/>
    <col min="10730" max="10734" width="7.28515625" style="5" customWidth="1"/>
    <col min="10735" max="10735" width="8" style="5" customWidth="1"/>
    <col min="10736" max="10742" width="7.28515625" style="5" customWidth="1"/>
    <col min="10743" max="10743" width="7.7109375" style="5" customWidth="1"/>
    <col min="10744" max="10774" width="7.28515625" style="5" customWidth="1"/>
    <col min="10775" max="10775" width="12.85546875" style="5" customWidth="1"/>
    <col min="10776" max="10978" width="9.140625" style="5"/>
    <col min="10979" max="10979" width="40" style="5" customWidth="1"/>
    <col min="10980" max="10980" width="15.28515625" style="5" customWidth="1"/>
    <col min="10981" max="10981" width="9.5703125" style="5" customWidth="1"/>
    <col min="10982" max="10982" width="11" style="5" customWidth="1"/>
    <col min="10983" max="10984" width="7.28515625" style="5" customWidth="1"/>
    <col min="10985" max="10985" width="10" style="5" customWidth="1"/>
    <col min="10986" max="10990" width="7.28515625" style="5" customWidth="1"/>
    <col min="10991" max="10991" width="8" style="5" customWidth="1"/>
    <col min="10992" max="10998" width="7.28515625" style="5" customWidth="1"/>
    <col min="10999" max="10999" width="7.7109375" style="5" customWidth="1"/>
    <col min="11000" max="11030" width="7.28515625" style="5" customWidth="1"/>
    <col min="11031" max="11031" width="12.85546875" style="5" customWidth="1"/>
    <col min="11032" max="11234" width="9.140625" style="5"/>
    <col min="11235" max="11235" width="40" style="5" customWidth="1"/>
    <col min="11236" max="11236" width="15.28515625" style="5" customWidth="1"/>
    <col min="11237" max="11237" width="9.5703125" style="5" customWidth="1"/>
    <col min="11238" max="11238" width="11" style="5" customWidth="1"/>
    <col min="11239" max="11240" width="7.28515625" style="5" customWidth="1"/>
    <col min="11241" max="11241" width="10" style="5" customWidth="1"/>
    <col min="11242" max="11246" width="7.28515625" style="5" customWidth="1"/>
    <col min="11247" max="11247" width="8" style="5" customWidth="1"/>
    <col min="11248" max="11254" width="7.28515625" style="5" customWidth="1"/>
    <col min="11255" max="11255" width="7.7109375" style="5" customWidth="1"/>
    <col min="11256" max="11286" width="7.28515625" style="5" customWidth="1"/>
    <col min="11287" max="11287" width="12.85546875" style="5" customWidth="1"/>
    <col min="11288" max="11490" width="9.140625" style="5"/>
    <col min="11491" max="11491" width="40" style="5" customWidth="1"/>
    <col min="11492" max="11492" width="15.28515625" style="5" customWidth="1"/>
    <col min="11493" max="11493" width="9.5703125" style="5" customWidth="1"/>
    <col min="11494" max="11494" width="11" style="5" customWidth="1"/>
    <col min="11495" max="11496" width="7.28515625" style="5" customWidth="1"/>
    <col min="11497" max="11497" width="10" style="5" customWidth="1"/>
    <col min="11498" max="11502" width="7.28515625" style="5" customWidth="1"/>
    <col min="11503" max="11503" width="8" style="5" customWidth="1"/>
    <col min="11504" max="11510" width="7.28515625" style="5" customWidth="1"/>
    <col min="11511" max="11511" width="7.7109375" style="5" customWidth="1"/>
    <col min="11512" max="11542" width="7.28515625" style="5" customWidth="1"/>
    <col min="11543" max="11543" width="12.85546875" style="5" customWidth="1"/>
    <col min="11544" max="11746" width="9.140625" style="5"/>
    <col min="11747" max="11747" width="40" style="5" customWidth="1"/>
    <col min="11748" max="11748" width="15.28515625" style="5" customWidth="1"/>
    <col min="11749" max="11749" width="9.5703125" style="5" customWidth="1"/>
    <col min="11750" max="11750" width="11" style="5" customWidth="1"/>
    <col min="11751" max="11752" width="7.28515625" style="5" customWidth="1"/>
    <col min="11753" max="11753" width="10" style="5" customWidth="1"/>
    <col min="11754" max="11758" width="7.28515625" style="5" customWidth="1"/>
    <col min="11759" max="11759" width="8" style="5" customWidth="1"/>
    <col min="11760" max="11766" width="7.28515625" style="5" customWidth="1"/>
    <col min="11767" max="11767" width="7.7109375" style="5" customWidth="1"/>
    <col min="11768" max="11798" width="7.28515625" style="5" customWidth="1"/>
    <col min="11799" max="11799" width="12.85546875" style="5" customWidth="1"/>
    <col min="11800" max="12002" width="9.140625" style="5"/>
    <col min="12003" max="12003" width="40" style="5" customWidth="1"/>
    <col min="12004" max="12004" width="15.28515625" style="5" customWidth="1"/>
    <col min="12005" max="12005" width="9.5703125" style="5" customWidth="1"/>
    <col min="12006" max="12006" width="11" style="5" customWidth="1"/>
    <col min="12007" max="12008" width="7.28515625" style="5" customWidth="1"/>
    <col min="12009" max="12009" width="10" style="5" customWidth="1"/>
    <col min="12010" max="12014" width="7.28515625" style="5" customWidth="1"/>
    <col min="12015" max="12015" width="8" style="5" customWidth="1"/>
    <col min="12016" max="12022" width="7.28515625" style="5" customWidth="1"/>
    <col min="12023" max="12023" width="7.7109375" style="5" customWidth="1"/>
    <col min="12024" max="12054" width="7.28515625" style="5" customWidth="1"/>
    <col min="12055" max="12055" width="12.85546875" style="5" customWidth="1"/>
    <col min="12056" max="12258" width="9.140625" style="5"/>
    <col min="12259" max="12259" width="40" style="5" customWidth="1"/>
    <col min="12260" max="12260" width="15.28515625" style="5" customWidth="1"/>
    <col min="12261" max="12261" width="9.5703125" style="5" customWidth="1"/>
    <col min="12262" max="12262" width="11" style="5" customWidth="1"/>
    <col min="12263" max="12264" width="7.28515625" style="5" customWidth="1"/>
    <col min="12265" max="12265" width="10" style="5" customWidth="1"/>
    <col min="12266" max="12270" width="7.28515625" style="5" customWidth="1"/>
    <col min="12271" max="12271" width="8" style="5" customWidth="1"/>
    <col min="12272" max="12278" width="7.28515625" style="5" customWidth="1"/>
    <col min="12279" max="12279" width="7.7109375" style="5" customWidth="1"/>
    <col min="12280" max="12310" width="7.28515625" style="5" customWidth="1"/>
    <col min="12311" max="12311" width="12.85546875" style="5" customWidth="1"/>
    <col min="12312" max="12514" width="9.140625" style="5"/>
    <col min="12515" max="12515" width="40" style="5" customWidth="1"/>
    <col min="12516" max="12516" width="15.28515625" style="5" customWidth="1"/>
    <col min="12517" max="12517" width="9.5703125" style="5" customWidth="1"/>
    <col min="12518" max="12518" width="11" style="5" customWidth="1"/>
    <col min="12519" max="12520" width="7.28515625" style="5" customWidth="1"/>
    <col min="12521" max="12521" width="10" style="5" customWidth="1"/>
    <col min="12522" max="12526" width="7.28515625" style="5" customWidth="1"/>
    <col min="12527" max="12527" width="8" style="5" customWidth="1"/>
    <col min="12528" max="12534" width="7.28515625" style="5" customWidth="1"/>
    <col min="12535" max="12535" width="7.7109375" style="5" customWidth="1"/>
    <col min="12536" max="12566" width="7.28515625" style="5" customWidth="1"/>
    <col min="12567" max="12567" width="12.85546875" style="5" customWidth="1"/>
    <col min="12568" max="12770" width="9.140625" style="5"/>
    <col min="12771" max="12771" width="40" style="5" customWidth="1"/>
    <col min="12772" max="12772" width="15.28515625" style="5" customWidth="1"/>
    <col min="12773" max="12773" width="9.5703125" style="5" customWidth="1"/>
    <col min="12774" max="12774" width="11" style="5" customWidth="1"/>
    <col min="12775" max="12776" width="7.28515625" style="5" customWidth="1"/>
    <col min="12777" max="12777" width="10" style="5" customWidth="1"/>
    <col min="12778" max="12782" width="7.28515625" style="5" customWidth="1"/>
    <col min="12783" max="12783" width="8" style="5" customWidth="1"/>
    <col min="12784" max="12790" width="7.28515625" style="5" customWidth="1"/>
    <col min="12791" max="12791" width="7.7109375" style="5" customWidth="1"/>
    <col min="12792" max="12822" width="7.28515625" style="5" customWidth="1"/>
    <col min="12823" max="12823" width="12.85546875" style="5" customWidth="1"/>
    <col min="12824" max="13026" width="9.140625" style="5"/>
    <col min="13027" max="13027" width="40" style="5" customWidth="1"/>
    <col min="13028" max="13028" width="15.28515625" style="5" customWidth="1"/>
    <col min="13029" max="13029" width="9.5703125" style="5" customWidth="1"/>
    <col min="13030" max="13030" width="11" style="5" customWidth="1"/>
    <col min="13031" max="13032" width="7.28515625" style="5" customWidth="1"/>
    <col min="13033" max="13033" width="10" style="5" customWidth="1"/>
    <col min="13034" max="13038" width="7.28515625" style="5" customWidth="1"/>
    <col min="13039" max="13039" width="8" style="5" customWidth="1"/>
    <col min="13040" max="13046" width="7.28515625" style="5" customWidth="1"/>
    <col min="13047" max="13047" width="7.7109375" style="5" customWidth="1"/>
    <col min="13048" max="13078" width="7.28515625" style="5" customWidth="1"/>
    <col min="13079" max="13079" width="12.85546875" style="5" customWidth="1"/>
    <col min="13080" max="13282" width="9.140625" style="5"/>
    <col min="13283" max="13283" width="40" style="5" customWidth="1"/>
    <col min="13284" max="13284" width="15.28515625" style="5" customWidth="1"/>
    <col min="13285" max="13285" width="9.5703125" style="5" customWidth="1"/>
    <col min="13286" max="13286" width="11" style="5" customWidth="1"/>
    <col min="13287" max="13288" width="7.28515625" style="5" customWidth="1"/>
    <col min="13289" max="13289" width="10" style="5" customWidth="1"/>
    <col min="13290" max="13294" width="7.28515625" style="5" customWidth="1"/>
    <col min="13295" max="13295" width="8" style="5" customWidth="1"/>
    <col min="13296" max="13302" width="7.28515625" style="5" customWidth="1"/>
    <col min="13303" max="13303" width="7.7109375" style="5" customWidth="1"/>
    <col min="13304" max="13334" width="7.28515625" style="5" customWidth="1"/>
    <col min="13335" max="13335" width="12.85546875" style="5" customWidth="1"/>
    <col min="13336" max="13538" width="9.140625" style="5"/>
    <col min="13539" max="13539" width="40" style="5" customWidth="1"/>
    <col min="13540" max="13540" width="15.28515625" style="5" customWidth="1"/>
    <col min="13541" max="13541" width="9.5703125" style="5" customWidth="1"/>
    <col min="13542" max="13542" width="11" style="5" customWidth="1"/>
    <col min="13543" max="13544" width="7.28515625" style="5" customWidth="1"/>
    <col min="13545" max="13545" width="10" style="5" customWidth="1"/>
    <col min="13546" max="13550" width="7.28515625" style="5" customWidth="1"/>
    <col min="13551" max="13551" width="8" style="5" customWidth="1"/>
    <col min="13552" max="13558" width="7.28515625" style="5" customWidth="1"/>
    <col min="13559" max="13559" width="7.7109375" style="5" customWidth="1"/>
    <col min="13560" max="13590" width="7.28515625" style="5" customWidth="1"/>
    <col min="13591" max="13591" width="12.85546875" style="5" customWidth="1"/>
    <col min="13592" max="13794" width="9.140625" style="5"/>
    <col min="13795" max="13795" width="40" style="5" customWidth="1"/>
    <col min="13796" max="13796" width="15.28515625" style="5" customWidth="1"/>
    <col min="13797" max="13797" width="9.5703125" style="5" customWidth="1"/>
    <col min="13798" max="13798" width="11" style="5" customWidth="1"/>
    <col min="13799" max="13800" width="7.28515625" style="5" customWidth="1"/>
    <col min="13801" max="13801" width="10" style="5" customWidth="1"/>
    <col min="13802" max="13806" width="7.28515625" style="5" customWidth="1"/>
    <col min="13807" max="13807" width="8" style="5" customWidth="1"/>
    <col min="13808" max="13814" width="7.28515625" style="5" customWidth="1"/>
    <col min="13815" max="13815" width="7.7109375" style="5" customWidth="1"/>
    <col min="13816" max="13846" width="7.28515625" style="5" customWidth="1"/>
    <col min="13847" max="13847" width="12.85546875" style="5" customWidth="1"/>
    <col min="13848" max="14050" width="9.140625" style="5"/>
    <col min="14051" max="14051" width="40" style="5" customWidth="1"/>
    <col min="14052" max="14052" width="15.28515625" style="5" customWidth="1"/>
    <col min="14053" max="14053" width="9.5703125" style="5" customWidth="1"/>
    <col min="14054" max="14054" width="11" style="5" customWidth="1"/>
    <col min="14055" max="14056" width="7.28515625" style="5" customWidth="1"/>
    <col min="14057" max="14057" width="10" style="5" customWidth="1"/>
    <col min="14058" max="14062" width="7.28515625" style="5" customWidth="1"/>
    <col min="14063" max="14063" width="8" style="5" customWidth="1"/>
    <col min="14064" max="14070" width="7.28515625" style="5" customWidth="1"/>
    <col min="14071" max="14071" width="7.7109375" style="5" customWidth="1"/>
    <col min="14072" max="14102" width="7.28515625" style="5" customWidth="1"/>
    <col min="14103" max="14103" width="12.85546875" style="5" customWidth="1"/>
    <col min="14104" max="14306" width="9.140625" style="5"/>
    <col min="14307" max="14307" width="40" style="5" customWidth="1"/>
    <col min="14308" max="14308" width="15.28515625" style="5" customWidth="1"/>
    <col min="14309" max="14309" width="9.5703125" style="5" customWidth="1"/>
    <col min="14310" max="14310" width="11" style="5" customWidth="1"/>
    <col min="14311" max="14312" width="7.28515625" style="5" customWidth="1"/>
    <col min="14313" max="14313" width="10" style="5" customWidth="1"/>
    <col min="14314" max="14318" width="7.28515625" style="5" customWidth="1"/>
    <col min="14319" max="14319" width="8" style="5" customWidth="1"/>
    <col min="14320" max="14326" width="7.28515625" style="5" customWidth="1"/>
    <col min="14327" max="14327" width="7.7109375" style="5" customWidth="1"/>
    <col min="14328" max="14358" width="7.28515625" style="5" customWidth="1"/>
    <col min="14359" max="14359" width="12.85546875" style="5" customWidth="1"/>
    <col min="14360" max="14562" width="9.140625" style="5"/>
    <col min="14563" max="14563" width="40" style="5" customWidth="1"/>
    <col min="14564" max="14564" width="15.28515625" style="5" customWidth="1"/>
    <col min="14565" max="14565" width="9.5703125" style="5" customWidth="1"/>
    <col min="14566" max="14566" width="11" style="5" customWidth="1"/>
    <col min="14567" max="14568" width="7.28515625" style="5" customWidth="1"/>
    <col min="14569" max="14569" width="10" style="5" customWidth="1"/>
    <col min="14570" max="14574" width="7.28515625" style="5" customWidth="1"/>
    <col min="14575" max="14575" width="8" style="5" customWidth="1"/>
    <col min="14576" max="14582" width="7.28515625" style="5" customWidth="1"/>
    <col min="14583" max="14583" width="7.7109375" style="5" customWidth="1"/>
    <col min="14584" max="14614" width="7.28515625" style="5" customWidth="1"/>
    <col min="14615" max="14615" width="12.85546875" style="5" customWidth="1"/>
    <col min="14616" max="14818" width="9.140625" style="5"/>
    <col min="14819" max="14819" width="40" style="5" customWidth="1"/>
    <col min="14820" max="14820" width="15.28515625" style="5" customWidth="1"/>
    <col min="14821" max="14821" width="9.5703125" style="5" customWidth="1"/>
    <col min="14822" max="14822" width="11" style="5" customWidth="1"/>
    <col min="14823" max="14824" width="7.28515625" style="5" customWidth="1"/>
    <col min="14825" max="14825" width="10" style="5" customWidth="1"/>
    <col min="14826" max="14830" width="7.28515625" style="5" customWidth="1"/>
    <col min="14831" max="14831" width="8" style="5" customWidth="1"/>
    <col min="14832" max="14838" width="7.28515625" style="5" customWidth="1"/>
    <col min="14839" max="14839" width="7.7109375" style="5" customWidth="1"/>
    <col min="14840" max="14870" width="7.28515625" style="5" customWidth="1"/>
    <col min="14871" max="14871" width="12.85546875" style="5" customWidth="1"/>
    <col min="14872" max="15074" width="9.140625" style="5"/>
    <col min="15075" max="15075" width="40" style="5" customWidth="1"/>
    <col min="15076" max="15076" width="15.28515625" style="5" customWidth="1"/>
    <col min="15077" max="15077" width="9.5703125" style="5" customWidth="1"/>
    <col min="15078" max="15078" width="11" style="5" customWidth="1"/>
    <col min="15079" max="15080" width="7.28515625" style="5" customWidth="1"/>
    <col min="15081" max="15081" width="10" style="5" customWidth="1"/>
    <col min="15082" max="15086" width="7.28515625" style="5" customWidth="1"/>
    <col min="15087" max="15087" width="8" style="5" customWidth="1"/>
    <col min="15088" max="15094" width="7.28515625" style="5" customWidth="1"/>
    <col min="15095" max="15095" width="7.7109375" style="5" customWidth="1"/>
    <col min="15096" max="15126" width="7.28515625" style="5" customWidth="1"/>
    <col min="15127" max="15127" width="12.85546875" style="5" customWidth="1"/>
    <col min="15128" max="15330" width="9.140625" style="5"/>
    <col min="15331" max="15331" width="40" style="5" customWidth="1"/>
    <col min="15332" max="15332" width="15.28515625" style="5" customWidth="1"/>
    <col min="15333" max="15333" width="9.5703125" style="5" customWidth="1"/>
    <col min="15334" max="15334" width="11" style="5" customWidth="1"/>
    <col min="15335" max="15336" width="7.28515625" style="5" customWidth="1"/>
    <col min="15337" max="15337" width="10" style="5" customWidth="1"/>
    <col min="15338" max="15342" width="7.28515625" style="5" customWidth="1"/>
    <col min="15343" max="15343" width="8" style="5" customWidth="1"/>
    <col min="15344" max="15350" width="7.28515625" style="5" customWidth="1"/>
    <col min="15351" max="15351" width="7.7109375" style="5" customWidth="1"/>
    <col min="15352" max="15382" width="7.28515625" style="5" customWidth="1"/>
    <col min="15383" max="15383" width="12.85546875" style="5" customWidth="1"/>
    <col min="15384" max="15586" width="9.140625" style="5"/>
    <col min="15587" max="15587" width="40" style="5" customWidth="1"/>
    <col min="15588" max="15588" width="15.28515625" style="5" customWidth="1"/>
    <col min="15589" max="15589" width="9.5703125" style="5" customWidth="1"/>
    <col min="15590" max="15590" width="11" style="5" customWidth="1"/>
    <col min="15591" max="15592" width="7.28515625" style="5" customWidth="1"/>
    <col min="15593" max="15593" width="10" style="5" customWidth="1"/>
    <col min="15594" max="15598" width="7.28515625" style="5" customWidth="1"/>
    <col min="15599" max="15599" width="8" style="5" customWidth="1"/>
    <col min="15600" max="15606" width="7.28515625" style="5" customWidth="1"/>
    <col min="15607" max="15607" width="7.7109375" style="5" customWidth="1"/>
    <col min="15608" max="15638" width="7.28515625" style="5" customWidth="1"/>
    <col min="15639" max="15639" width="12.85546875" style="5" customWidth="1"/>
    <col min="15640" max="15842" width="9.140625" style="5"/>
    <col min="15843" max="15843" width="40" style="5" customWidth="1"/>
    <col min="15844" max="15844" width="15.28515625" style="5" customWidth="1"/>
    <col min="15845" max="15845" width="9.5703125" style="5" customWidth="1"/>
    <col min="15846" max="15846" width="11" style="5" customWidth="1"/>
    <col min="15847" max="15848" width="7.28515625" style="5" customWidth="1"/>
    <col min="15849" max="15849" width="10" style="5" customWidth="1"/>
    <col min="15850" max="15854" width="7.28515625" style="5" customWidth="1"/>
    <col min="15855" max="15855" width="8" style="5" customWidth="1"/>
    <col min="15856" max="15862" width="7.28515625" style="5" customWidth="1"/>
    <col min="15863" max="15863" width="7.7109375" style="5" customWidth="1"/>
    <col min="15864" max="15894" width="7.28515625" style="5" customWidth="1"/>
    <col min="15895" max="15895" width="12.85546875" style="5" customWidth="1"/>
    <col min="15896" max="16098" width="9.140625" style="5"/>
    <col min="16099" max="16099" width="40" style="5" customWidth="1"/>
    <col min="16100" max="16100" width="15.28515625" style="5" customWidth="1"/>
    <col min="16101" max="16101" width="9.5703125" style="5" customWidth="1"/>
    <col min="16102" max="16102" width="11" style="5" customWidth="1"/>
    <col min="16103" max="16104" width="7.28515625" style="5" customWidth="1"/>
    <col min="16105" max="16105" width="10" style="5" customWidth="1"/>
    <col min="16106" max="16110" width="7.28515625" style="5" customWidth="1"/>
    <col min="16111" max="16111" width="8" style="5" customWidth="1"/>
    <col min="16112" max="16118" width="7.28515625" style="5" customWidth="1"/>
    <col min="16119" max="16119" width="7.7109375" style="5" customWidth="1"/>
    <col min="16120" max="16150" width="7.28515625" style="5" customWidth="1"/>
    <col min="16151" max="16151" width="12.85546875" style="5" customWidth="1"/>
    <col min="16152" max="16384" width="9.140625" style="5"/>
  </cols>
  <sheetData>
    <row r="1" spans="1:53" ht="18" x14ac:dyDescent="0.25">
      <c r="C1" s="76"/>
      <c r="D1" s="76"/>
      <c r="E1" s="76" t="s">
        <v>193</v>
      </c>
      <c r="F1" s="76"/>
      <c r="G1" s="76"/>
      <c r="H1" s="76"/>
      <c r="I1" s="76"/>
      <c r="J1" s="76"/>
      <c r="K1" s="76"/>
      <c r="L1" s="76"/>
      <c r="M1" s="76"/>
      <c r="N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</row>
    <row r="2" spans="1:53" ht="21" customHeight="1" thickBot="1" x14ac:dyDescent="0.3">
      <c r="A2" s="7"/>
      <c r="B2" s="8"/>
      <c r="C2" s="8"/>
      <c r="D2" s="8"/>
      <c r="E2" s="7"/>
      <c r="F2" s="8"/>
      <c r="G2" s="8"/>
      <c r="H2" s="8"/>
      <c r="I2" s="8"/>
      <c r="J2" s="8"/>
      <c r="L2" s="8" t="str">
        <f>'Мощность ТН ВНК_РН-Эн.'!A4</f>
        <v>АО "Томскнефть" ВНК</v>
      </c>
      <c r="M2" s="8"/>
      <c r="N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</row>
    <row r="3" spans="1:53" ht="19.5" customHeight="1" thickBot="1" x14ac:dyDescent="0.25">
      <c r="A3" s="157" t="s">
        <v>2</v>
      </c>
      <c r="B3" s="158" t="s">
        <v>3</v>
      </c>
      <c r="C3" s="114" t="s">
        <v>4</v>
      </c>
      <c r="D3" s="115" t="s">
        <v>5</v>
      </c>
      <c r="E3" s="160" t="s">
        <v>194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54" t="s">
        <v>6</v>
      </c>
    </row>
    <row r="4" spans="1:53" ht="19.5" customHeight="1" thickBot="1" x14ac:dyDescent="0.25">
      <c r="A4" s="157"/>
      <c r="B4" s="158"/>
      <c r="C4" s="114"/>
      <c r="D4" s="115"/>
      <c r="E4" s="155" t="s">
        <v>195</v>
      </c>
      <c r="F4" s="156"/>
      <c r="G4" s="156" t="s">
        <v>196</v>
      </c>
      <c r="H4" s="156"/>
      <c r="I4" s="156" t="s">
        <v>197</v>
      </c>
      <c r="J4" s="156"/>
      <c r="K4" s="156" t="s">
        <v>198</v>
      </c>
      <c r="L4" s="156"/>
      <c r="M4" s="156" t="s">
        <v>199</v>
      </c>
      <c r="N4" s="156"/>
      <c r="O4" s="156" t="s">
        <v>200</v>
      </c>
      <c r="P4" s="156"/>
      <c r="Q4" s="156" t="s">
        <v>201</v>
      </c>
      <c r="R4" s="156"/>
      <c r="S4" s="156" t="s">
        <v>202</v>
      </c>
      <c r="T4" s="156"/>
      <c r="U4" s="156" t="s">
        <v>203</v>
      </c>
      <c r="V4" s="156"/>
      <c r="W4" s="156" t="s">
        <v>204</v>
      </c>
      <c r="X4" s="156"/>
      <c r="Y4" s="156" t="s">
        <v>205</v>
      </c>
      <c r="Z4" s="156"/>
      <c r="AA4" s="156" t="s">
        <v>206</v>
      </c>
      <c r="AB4" s="156"/>
      <c r="AC4" s="156" t="s">
        <v>207</v>
      </c>
      <c r="AD4" s="156"/>
      <c r="AE4" s="156" t="s">
        <v>208</v>
      </c>
      <c r="AF4" s="156"/>
      <c r="AG4" s="156" t="s">
        <v>209</v>
      </c>
      <c r="AH4" s="156"/>
      <c r="AI4" s="156" t="s">
        <v>210</v>
      </c>
      <c r="AJ4" s="156"/>
      <c r="AK4" s="156" t="s">
        <v>211</v>
      </c>
      <c r="AL4" s="156"/>
      <c r="AM4" s="156" t="s">
        <v>212</v>
      </c>
      <c r="AN4" s="156"/>
      <c r="AO4" s="156" t="s">
        <v>213</v>
      </c>
      <c r="AP4" s="156"/>
      <c r="AQ4" s="156" t="s">
        <v>214</v>
      </c>
      <c r="AR4" s="156"/>
      <c r="AS4" s="156" t="s">
        <v>215</v>
      </c>
      <c r="AT4" s="156"/>
      <c r="AU4" s="156" t="s">
        <v>216</v>
      </c>
      <c r="AV4" s="156"/>
      <c r="AW4" s="156" t="s">
        <v>217</v>
      </c>
      <c r="AX4" s="156"/>
      <c r="AY4" s="156" t="s">
        <v>218</v>
      </c>
      <c r="AZ4" s="163"/>
      <c r="BA4" s="154"/>
    </row>
    <row r="5" spans="1:53" ht="19.5" customHeight="1" thickBot="1" x14ac:dyDescent="0.25">
      <c r="A5" s="157"/>
      <c r="B5" s="159"/>
      <c r="C5" s="114"/>
      <c r="D5" s="115"/>
      <c r="E5" s="78" t="s">
        <v>219</v>
      </c>
      <c r="F5" s="11" t="s">
        <v>220</v>
      </c>
      <c r="G5" s="11" t="s">
        <v>219</v>
      </c>
      <c r="H5" s="11" t="s">
        <v>220</v>
      </c>
      <c r="I5" s="11" t="s">
        <v>219</v>
      </c>
      <c r="J5" s="11" t="s">
        <v>220</v>
      </c>
      <c r="K5" s="11" t="s">
        <v>219</v>
      </c>
      <c r="L5" s="11" t="s">
        <v>220</v>
      </c>
      <c r="M5" s="11" t="s">
        <v>219</v>
      </c>
      <c r="N5" s="11" t="s">
        <v>220</v>
      </c>
      <c r="O5" s="11" t="s">
        <v>219</v>
      </c>
      <c r="P5" s="11" t="s">
        <v>220</v>
      </c>
      <c r="Q5" s="11" t="s">
        <v>219</v>
      </c>
      <c r="R5" s="11" t="s">
        <v>220</v>
      </c>
      <c r="S5" s="11" t="s">
        <v>219</v>
      </c>
      <c r="T5" s="11" t="s">
        <v>220</v>
      </c>
      <c r="U5" s="11" t="s">
        <v>219</v>
      </c>
      <c r="V5" s="11" t="s">
        <v>220</v>
      </c>
      <c r="W5" s="11" t="s">
        <v>219</v>
      </c>
      <c r="X5" s="11" t="s">
        <v>220</v>
      </c>
      <c r="Y5" s="11" t="s">
        <v>219</v>
      </c>
      <c r="Z5" s="11" t="s">
        <v>220</v>
      </c>
      <c r="AA5" s="11" t="s">
        <v>219</v>
      </c>
      <c r="AB5" s="11" t="s">
        <v>220</v>
      </c>
      <c r="AC5" s="11" t="s">
        <v>219</v>
      </c>
      <c r="AD5" s="11" t="s">
        <v>220</v>
      </c>
      <c r="AE5" s="11" t="s">
        <v>219</v>
      </c>
      <c r="AF5" s="11" t="s">
        <v>220</v>
      </c>
      <c r="AG5" s="11" t="s">
        <v>219</v>
      </c>
      <c r="AH5" s="11" t="s">
        <v>220</v>
      </c>
      <c r="AI5" s="11" t="s">
        <v>219</v>
      </c>
      <c r="AJ5" s="11" t="s">
        <v>220</v>
      </c>
      <c r="AK5" s="11" t="s">
        <v>219</v>
      </c>
      <c r="AL5" s="11" t="s">
        <v>220</v>
      </c>
      <c r="AM5" s="11" t="s">
        <v>219</v>
      </c>
      <c r="AN5" s="11" t="s">
        <v>220</v>
      </c>
      <c r="AO5" s="11" t="s">
        <v>219</v>
      </c>
      <c r="AP5" s="11" t="s">
        <v>220</v>
      </c>
      <c r="AQ5" s="11" t="s">
        <v>219</v>
      </c>
      <c r="AR5" s="11" t="s">
        <v>220</v>
      </c>
      <c r="AS5" s="11" t="s">
        <v>219</v>
      </c>
      <c r="AT5" s="11" t="s">
        <v>220</v>
      </c>
      <c r="AU5" s="11" t="s">
        <v>219</v>
      </c>
      <c r="AV5" s="11" t="s">
        <v>220</v>
      </c>
      <c r="AW5" s="11" t="s">
        <v>219</v>
      </c>
      <c r="AX5" s="11" t="s">
        <v>220</v>
      </c>
      <c r="AY5" s="11" t="s">
        <v>219</v>
      </c>
      <c r="AZ5" s="12" t="s">
        <v>220</v>
      </c>
      <c r="BA5" s="154"/>
    </row>
    <row r="6" spans="1:53" ht="13.5" customHeight="1" thickBot="1" x14ac:dyDescent="0.25">
      <c r="A6" s="79" t="s">
        <v>31</v>
      </c>
      <c r="B6" s="80"/>
      <c r="C6" s="81"/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3"/>
    </row>
    <row r="7" spans="1:53" s="91" customFormat="1" ht="39.75" customHeight="1" outlineLevel="2" x14ac:dyDescent="0.25">
      <c r="A7" s="84" t="s">
        <v>221</v>
      </c>
      <c r="B7" s="125" t="s">
        <v>222</v>
      </c>
      <c r="C7" s="85" t="s">
        <v>223</v>
      </c>
      <c r="D7" s="86" t="s">
        <v>224</v>
      </c>
      <c r="E7" s="87">
        <f>IF('[1]ПС Сов.-Сосн.'!AU5=0,"-",'[1]ПС Сов.-Сосн.'!AU5/1000)</f>
        <v>30.268999999999998</v>
      </c>
      <c r="F7" s="88" t="str">
        <f>IF('[1]ПС Сов.-Сосн.'!AV5=0,"-",'[1]ПС Сов.-Сосн.'!AV5/1000)</f>
        <v>-</v>
      </c>
      <c r="G7" s="88">
        <f>IF('[1]ПС Сов.-Сосн.'!AW5=0,"-",'[1]ПС Сов.-Сосн.'!AW5/1000)</f>
        <v>30.497</v>
      </c>
      <c r="H7" s="88" t="str">
        <f>IF('[1]ПС Сов.-Сосн.'!AX5=0,"-",'[1]ПС Сов.-Сосн.'!AX5/1000)</f>
        <v>-</v>
      </c>
      <c r="I7" s="88">
        <f>IF('[1]ПС Сов.-Сосн.'!AY5=0,"-",'[1]ПС Сов.-Сосн.'!AY5/1000)</f>
        <v>30.387</v>
      </c>
      <c r="J7" s="88" t="str">
        <f>IF('[1]ПС Сов.-Сосн.'!AZ5=0,"-",'[1]ПС Сов.-Сосн.'!AZ5/1000)</f>
        <v>-</v>
      </c>
      <c r="K7" s="88">
        <f>IF('[1]ПС Сов.-Сосн.'!BA5=0,"-",'[1]ПС Сов.-Сосн.'!BA5/1000)</f>
        <v>30.79</v>
      </c>
      <c r="L7" s="88" t="str">
        <f>IF('[1]ПС Сов.-Сосн.'!BB5=0,"-",'[1]ПС Сов.-Сосн.'!BB5/1000)</f>
        <v>-</v>
      </c>
      <c r="M7" s="88">
        <f>IF('[1]ПС Сов.-Сосн.'!BC5=0,"-",'[1]ПС Сов.-Сосн.'!BC5/1000)</f>
        <v>30.126000000000001</v>
      </c>
      <c r="N7" s="88" t="str">
        <f>IF('[1]ПС Сов.-Сосн.'!BD5=0,"-",'[1]ПС Сов.-Сосн.'!BD5/1000)</f>
        <v>-</v>
      </c>
      <c r="O7" s="88">
        <f>IF('[1]ПС Сов.-Сосн.'!BE5=0,"-",'[1]ПС Сов.-Сосн.'!BE5/1000)</f>
        <v>30.06</v>
      </c>
      <c r="P7" s="88" t="str">
        <f>IF('[1]ПС Сов.-Сосн.'!BF5=0,"-",'[1]ПС Сов.-Сосн.'!BF5/1000)</f>
        <v>-</v>
      </c>
      <c r="Q7" s="88">
        <f>IF('[1]ПС Сов.-Сосн.'!BG5=0,"-",'[1]ПС Сов.-Сосн.'!BG5/1000)</f>
        <v>29.446000000000002</v>
      </c>
      <c r="R7" s="88" t="str">
        <f>IF('[1]ПС Сов.-Сосн.'!BH5=0,"-",'[1]ПС Сов.-Сосн.'!BH5/1000)</f>
        <v>-</v>
      </c>
      <c r="S7" s="88">
        <f>IF('[1]ПС Сов.-Сосн.'!BI5=0,"-",'[1]ПС Сов.-Сосн.'!BI5/1000)</f>
        <v>29.760999999999999</v>
      </c>
      <c r="T7" s="88" t="str">
        <f>IF('[1]ПС Сов.-Сосн.'!BJ5=0,"-",'[1]ПС Сов.-Сосн.'!BJ5/1000)</f>
        <v>-</v>
      </c>
      <c r="U7" s="88">
        <f>IF('[1]ПС Сов.-Сосн.'!BK5=0,"-",'[1]ПС Сов.-Сосн.'!BK5/1000)</f>
        <v>29.388000000000002</v>
      </c>
      <c r="V7" s="88" t="str">
        <f>IF('[1]ПС Сов.-Сосн.'!BL5=0,"-",'[1]ПС Сов.-Сосн.'!BL5/1000)</f>
        <v>-</v>
      </c>
      <c r="W7" s="88">
        <f>IF('[1]ПС Сов.-Сосн.'!BM5=0,"-",'[1]ПС Сов.-Сосн.'!BM5/1000)</f>
        <v>29.538</v>
      </c>
      <c r="X7" s="88" t="str">
        <f>IF('[1]ПС Сов.-Сосн.'!BN5=0,"-",'[1]ПС Сов.-Сосн.'!BN5/1000)</f>
        <v>-</v>
      </c>
      <c r="Y7" s="88">
        <f>IF('[1]ПС Сов.-Сосн.'!BO5=0,"-",'[1]ПС Сов.-Сосн.'!BO5/1000)</f>
        <v>29.635000000000002</v>
      </c>
      <c r="Z7" s="88" t="str">
        <f>IF('[1]ПС Сов.-Сосн.'!BP5=0,"-",'[1]ПС Сов.-Сосн.'!BP5/1000)</f>
        <v>-</v>
      </c>
      <c r="AA7" s="88">
        <f>IF('[1]ПС Сов.-Сосн.'!BQ5=0,"-",'[1]ПС Сов.-Сосн.'!BQ5/1000)</f>
        <v>29.573</v>
      </c>
      <c r="AB7" s="88" t="str">
        <f>IF('[1]ПС Сов.-Сосн.'!BR5=0,"-",'[1]ПС Сов.-Сосн.'!BR5/1000)</f>
        <v>-</v>
      </c>
      <c r="AC7" s="88">
        <f>IF('[1]ПС Сов.-Сосн.'!BS5=0,"-",'[1]ПС Сов.-Сосн.'!BS5/1000)</f>
        <v>29.962</v>
      </c>
      <c r="AD7" s="88" t="str">
        <f>IF('[1]ПС Сов.-Сосн.'!BT5=0,"-",'[1]ПС Сов.-Сосн.'!BT5/1000)</f>
        <v>-</v>
      </c>
      <c r="AE7" s="88">
        <f>IF('[1]ПС Сов.-Сосн.'!BU5=0,"-",'[1]ПС Сов.-Сосн.'!BU5/1000)</f>
        <v>30.155999999999999</v>
      </c>
      <c r="AF7" s="88" t="str">
        <f>IF('[1]ПС Сов.-Сосн.'!BV5=0,"-",'[1]ПС Сов.-Сосн.'!BV5/1000)</f>
        <v>-</v>
      </c>
      <c r="AG7" s="88">
        <f>IF('[1]ПС Сов.-Сосн.'!BW5=0,"-",'[1]ПС Сов.-Сосн.'!BW5/1000)</f>
        <v>30.004999999999999</v>
      </c>
      <c r="AH7" s="88" t="str">
        <f>IF('[1]ПС Сов.-Сосн.'!BX5=0,"-",'[1]ПС Сов.-Сосн.'!BX5/1000)</f>
        <v>-</v>
      </c>
      <c r="AI7" s="88">
        <f>IF('[1]ПС Сов.-Сосн.'!BY5=0,"-",'[1]ПС Сов.-Сосн.'!BY5/1000)</f>
        <v>30.341000000000001</v>
      </c>
      <c r="AJ7" s="88" t="str">
        <f>IF('[1]ПС Сов.-Сосн.'!BZ5=0,"-",'[1]ПС Сов.-Сосн.'!BZ5/1000)</f>
        <v>-</v>
      </c>
      <c r="AK7" s="88">
        <f>IF('[1]ПС Сов.-Сосн.'!CA5=0,"-",'[1]ПС Сов.-Сосн.'!CA5/1000)</f>
        <v>30.387</v>
      </c>
      <c r="AL7" s="88" t="str">
        <f>IF('[1]ПС Сов.-Сосн.'!CB5=0,"-",'[1]ПС Сов.-Сосн.'!CB5/1000)</f>
        <v>-</v>
      </c>
      <c r="AM7" s="88">
        <f>IF('[1]ПС Сов.-Сосн.'!CC5=0,"-",'[1]ПС Сов.-Сосн.'!CC5/1000)</f>
        <v>30.29</v>
      </c>
      <c r="AN7" s="88" t="str">
        <f>IF('[1]ПС Сов.-Сосн.'!CD5=0,"-",'[1]ПС Сов.-Сосн.'!CD5/1000)</f>
        <v>-</v>
      </c>
      <c r="AO7" s="88">
        <f>IF('[1]ПС Сов.-Сосн.'!CE5=0,"-",'[1]ПС Сов.-Сосн.'!CE5/1000)</f>
        <v>30.123000000000001</v>
      </c>
      <c r="AP7" s="88" t="str">
        <f>IF('[1]ПС Сов.-Сосн.'!CF5=0,"-",'[1]ПС Сов.-Сосн.'!CF5/1000)</f>
        <v>-</v>
      </c>
      <c r="AQ7" s="88">
        <f>IF('[1]ПС Сов.-Сосн.'!CG5=0,"-",'[1]ПС Сов.-Сосн.'!CG5/1000)</f>
        <v>30.366</v>
      </c>
      <c r="AR7" s="88" t="str">
        <f>IF('[1]ПС Сов.-Сосн.'!CH5=0,"-",'[1]ПС Сов.-Сосн.'!CH5/1000)</f>
        <v>-</v>
      </c>
      <c r="AS7" s="88">
        <f>IF('[1]ПС Сов.-Сосн.'!CI5=0,"-",'[1]ПС Сов.-Сосн.'!CI5/1000)</f>
        <v>30.32</v>
      </c>
      <c r="AT7" s="88" t="str">
        <f>IF('[1]ПС Сов.-Сосн.'!CJ5=0,"-",'[1]ПС Сов.-Сосн.'!CJ5/1000)</f>
        <v>-</v>
      </c>
      <c r="AU7" s="88">
        <f>IF('[1]ПС Сов.-Сосн.'!CK5=0,"-",'[1]ПС Сов.-Сосн.'!CK5/1000)</f>
        <v>30.457999999999998</v>
      </c>
      <c r="AV7" s="88" t="str">
        <f>IF('[1]ПС Сов.-Сосн.'!CL5=0,"-",'[1]ПС Сов.-Сосн.'!CL5/1000)</f>
        <v>-</v>
      </c>
      <c r="AW7" s="88">
        <f>IF('[1]ПС Сов.-Сосн.'!CM5=0,"-",'[1]ПС Сов.-Сосн.'!CM5/1000)</f>
        <v>30.126999999999999</v>
      </c>
      <c r="AX7" s="88" t="str">
        <f>IF('[1]ПС Сов.-Сосн.'!CN5=0,"-",'[1]ПС Сов.-Сосн.'!CN5/1000)</f>
        <v>-</v>
      </c>
      <c r="AY7" s="88">
        <f>IF('[1]ПС Сов.-Сосн.'!CO5=0,"-",'[1]ПС Сов.-Сосн.'!CO5/1000)</f>
        <v>30.135000000000002</v>
      </c>
      <c r="AZ7" s="89" t="str">
        <f>IF('[1]ПС Сов.-Сосн.'!CP5=0,"-",'[1]ПС Сов.-Сосн.'!CP5/1000)</f>
        <v>-</v>
      </c>
      <c r="BA7" s="90"/>
    </row>
    <row r="8" spans="1:53" s="91" customFormat="1" ht="45.75" customHeight="1" outlineLevel="2" x14ac:dyDescent="0.25">
      <c r="A8" s="84" t="s">
        <v>225</v>
      </c>
      <c r="B8" s="125"/>
      <c r="C8" s="92" t="s">
        <v>226</v>
      </c>
      <c r="D8" s="93" t="s">
        <v>227</v>
      </c>
      <c r="E8" s="94">
        <f>IF('[1]ПС Сов.-Сосн.'!AU6=0,"-",'[1]ПС Сов.-Сосн.'!AU6/1000)</f>
        <v>13.138</v>
      </c>
      <c r="F8" s="95" t="str">
        <f>IF('[1]ПС Сов.-Сосн.'!AV6=0,"-",'[1]ПС Сов.-Сосн.'!AV6/1000)</f>
        <v>-</v>
      </c>
      <c r="G8" s="95">
        <f>IF('[1]ПС Сов.-Сосн.'!AW6=0,"-",'[1]ПС Сов.-Сосн.'!AW6/1000)</f>
        <v>13.129</v>
      </c>
      <c r="H8" s="95" t="str">
        <f>IF('[1]ПС Сов.-Сосн.'!AX6=0,"-",'[1]ПС Сов.-Сосн.'!AX6/1000)</f>
        <v>-</v>
      </c>
      <c r="I8" s="95">
        <f>IF('[1]ПС Сов.-Сосн.'!AY6=0,"-",'[1]ПС Сов.-Сосн.'!AY6/1000)</f>
        <v>13.016</v>
      </c>
      <c r="J8" s="95" t="str">
        <f>IF('[1]ПС Сов.-Сосн.'!AZ6=0,"-",'[1]ПС Сов.-Сосн.'!AZ6/1000)</f>
        <v>-</v>
      </c>
      <c r="K8" s="95">
        <f>IF('[1]ПС Сов.-Сосн.'!BA6=0,"-",'[1]ПС Сов.-Сосн.'!BA6/1000)</f>
        <v>12.981999999999999</v>
      </c>
      <c r="L8" s="95" t="str">
        <f>IF('[1]ПС Сов.-Сосн.'!BB6=0,"-",'[1]ПС Сов.-Сосн.'!BB6/1000)</f>
        <v>-</v>
      </c>
      <c r="M8" s="95">
        <f>IF('[1]ПС Сов.-Сосн.'!BC6=0,"-",'[1]ПС Сов.-Сосн.'!BC6/1000)</f>
        <v>12.797000000000001</v>
      </c>
      <c r="N8" s="95" t="str">
        <f>IF('[1]ПС Сов.-Сосн.'!BD6=0,"-",'[1]ПС Сов.-Сосн.'!BD6/1000)</f>
        <v>-</v>
      </c>
      <c r="O8" s="95">
        <f>IF('[1]ПС Сов.-Сосн.'!BE6=0,"-",'[1]ПС Сов.-Сосн.'!BE6/1000)</f>
        <v>12.73</v>
      </c>
      <c r="P8" s="95" t="str">
        <f>IF('[1]ПС Сов.-Сосн.'!BF6=0,"-",'[1]ПС Сов.-Сосн.'!BF6/1000)</f>
        <v>-</v>
      </c>
      <c r="Q8" s="95">
        <f>IF('[1]ПС Сов.-Сосн.'!BG6=0,"-",'[1]ПС Сов.-Сосн.'!BG6/1000)</f>
        <v>12.885999999999999</v>
      </c>
      <c r="R8" s="95" t="str">
        <f>IF('[1]ПС Сов.-Сосн.'!BH6=0,"-",'[1]ПС Сов.-Сосн.'!BH6/1000)</f>
        <v>-</v>
      </c>
      <c r="S8" s="95">
        <f>IF('[1]ПС Сов.-Сосн.'!BI6=0,"-",'[1]ПС Сов.-Сосн.'!BI6/1000)</f>
        <v>13.209</v>
      </c>
      <c r="T8" s="95" t="str">
        <f>IF('[1]ПС Сов.-Сосн.'!BJ6=0,"-",'[1]ПС Сов.-Сосн.'!BJ6/1000)</f>
        <v>-</v>
      </c>
      <c r="U8" s="88">
        <f>IF('[1]ПС Сов.-Сосн.'!BK6=0,"-",'[1]ПС Сов.-Сосн.'!BK6/1000)</f>
        <v>13.159000000000001</v>
      </c>
      <c r="V8" s="88" t="str">
        <f>IF('[1]ПС Сов.-Сосн.'!BL6=0,"-",'[1]ПС Сов.-Сосн.'!BL6/1000)</f>
        <v>-</v>
      </c>
      <c r="W8" s="88">
        <f>IF('[1]ПС Сов.-Сосн.'!BM6=0,"-",'[1]ПС Сов.-Сосн.'!BM6/1000)</f>
        <v>13.157999999999999</v>
      </c>
      <c r="X8" s="88" t="str">
        <f>IF('[1]ПС Сов.-Сосн.'!BN6=0,"-",'[1]ПС Сов.-Сосн.'!BN6/1000)</f>
        <v>-</v>
      </c>
      <c r="Y8" s="88">
        <f>IF('[1]ПС Сов.-Сосн.'!BO6=0,"-",'[1]ПС Сов.-Сосн.'!BO6/1000)</f>
        <v>12.981999999999999</v>
      </c>
      <c r="Z8" s="88" t="str">
        <f>IF('[1]ПС Сов.-Сосн.'!BP6=0,"-",'[1]ПС Сов.-Сосн.'!BP6/1000)</f>
        <v>-</v>
      </c>
      <c r="AA8" s="88">
        <f>IF('[1]ПС Сов.-Сосн.'!BQ6=0,"-",'[1]ПС Сов.-Сосн.'!BQ6/1000)</f>
        <v>12.802</v>
      </c>
      <c r="AB8" s="88" t="str">
        <f>IF('[1]ПС Сов.-Сосн.'!BR6=0,"-",'[1]ПС Сов.-Сосн.'!BR6/1000)</f>
        <v>-</v>
      </c>
      <c r="AC8" s="88">
        <f>IF('[1]ПС Сов.-Сосн.'!BS6=0,"-",'[1]ПС Сов.-Сосн.'!BS6/1000)</f>
        <v>13.003</v>
      </c>
      <c r="AD8" s="88" t="str">
        <f>IF('[1]ПС Сов.-Сосн.'!BT6=0,"-",'[1]ПС Сов.-Сосн.'!BT6/1000)</f>
        <v>-</v>
      </c>
      <c r="AE8" s="88">
        <f>IF('[1]ПС Сов.-Сосн.'!BU6=0,"-",'[1]ПС Сов.-Сосн.'!BU6/1000)</f>
        <v>13.129</v>
      </c>
      <c r="AF8" s="88" t="str">
        <f>IF('[1]ПС Сов.-Сосн.'!BV6=0,"-",'[1]ПС Сов.-Сосн.'!BV6/1000)</f>
        <v>-</v>
      </c>
      <c r="AG8" s="88">
        <f>IF('[1]ПС Сов.-Сосн.'!BW6=0,"-",'[1]ПС Сов.-Сосн.'!BW6/1000)</f>
        <v>13.250999999999999</v>
      </c>
      <c r="AH8" s="88" t="str">
        <f>IF('[1]ПС Сов.-Сосн.'!BX6=0,"-",'[1]ПС Сов.-Сосн.'!BX6/1000)</f>
        <v>-</v>
      </c>
      <c r="AI8" s="88">
        <f>IF('[1]ПС Сов.-Сосн.'!BY6=0,"-",'[1]ПС Сов.-Сосн.'!BY6/1000)</f>
        <v>13.331</v>
      </c>
      <c r="AJ8" s="88" t="str">
        <f>IF('[1]ПС Сов.-Сосн.'!BZ6=0,"-",'[1]ПС Сов.-Сосн.'!BZ6/1000)</f>
        <v>-</v>
      </c>
      <c r="AK8" s="88">
        <f>IF('[1]ПС Сов.-Сосн.'!CA6=0,"-",'[1]ПС Сов.-Сосн.'!CA6/1000)</f>
        <v>13.436</v>
      </c>
      <c r="AL8" s="88" t="str">
        <f>IF('[1]ПС Сов.-Сосн.'!CB6=0,"-",'[1]ПС Сов.-Сосн.'!CB6/1000)</f>
        <v>-</v>
      </c>
      <c r="AM8" s="88">
        <f>IF('[1]ПС Сов.-Сосн.'!CC6=0,"-",'[1]ПС Сов.-Сосн.'!CC6/1000)</f>
        <v>13.436</v>
      </c>
      <c r="AN8" s="88" t="str">
        <f>IF('[1]ПС Сов.-Сосн.'!CD6=0,"-",'[1]ПС Сов.-Сосн.'!CD6/1000)</f>
        <v>-</v>
      </c>
      <c r="AO8" s="88">
        <f>IF('[1]ПС Сов.-Сосн.'!CE6=0,"-",'[1]ПС Сов.-Сосн.'!CE6/1000)</f>
        <v>13.318</v>
      </c>
      <c r="AP8" s="88" t="str">
        <f>IF('[1]ПС Сов.-Сосн.'!CF6=0,"-",'[1]ПС Сов.-Сосн.'!CF6/1000)</f>
        <v>-</v>
      </c>
      <c r="AQ8" s="88">
        <f>IF('[1]ПС Сов.-Сосн.'!CG6=0,"-",'[1]ПС Сов.-Сосн.'!CG6/1000)</f>
        <v>13.494999999999999</v>
      </c>
      <c r="AR8" s="88" t="str">
        <f>IF('[1]ПС Сов.-Сосн.'!CH6=0,"-",'[1]ПС Сов.-Сосн.'!CH6/1000)</f>
        <v>-</v>
      </c>
      <c r="AS8" s="88">
        <f>IF('[1]ПС Сов.-Сосн.'!CI6=0,"-",'[1]ПС Сов.-Сосн.'!CI6/1000)</f>
        <v>13.49</v>
      </c>
      <c r="AT8" s="88" t="str">
        <f>IF('[1]ПС Сов.-Сосн.'!CJ6=0,"-",'[1]ПС Сов.-Сосн.'!CJ6/1000)</f>
        <v>-</v>
      </c>
      <c r="AU8" s="88">
        <f>IF('[1]ПС Сов.-Сосн.'!CK6=0,"-",'[1]ПС Сов.-Сосн.'!CK6/1000)</f>
        <v>13.499000000000001</v>
      </c>
      <c r="AV8" s="88" t="str">
        <f>IF('[1]ПС Сов.-Сосн.'!CL6=0,"-",'[1]ПС Сов.-Сосн.'!CL6/1000)</f>
        <v>-</v>
      </c>
      <c r="AW8" s="88">
        <f>IF('[1]ПС Сов.-Сосн.'!CM6=0,"-",'[1]ПС Сов.-Сосн.'!CM6/1000)</f>
        <v>13.209</v>
      </c>
      <c r="AX8" s="88" t="str">
        <f>IF('[1]ПС Сов.-Сосн.'!CN6=0,"-",'[1]ПС Сов.-Сосн.'!CN6/1000)</f>
        <v>-</v>
      </c>
      <c r="AY8" s="88">
        <f>IF('[1]ПС Сов.-Сосн.'!CO6=0,"-",'[1]ПС Сов.-Сосн.'!CO6/1000)</f>
        <v>13.175000000000001</v>
      </c>
      <c r="AZ8" s="96" t="str">
        <f>IF('[1]ПС Сов.-Сосн.'!CP6=0,"-",'[1]ПС Сов.-Сосн.'!CP6/1000)</f>
        <v>-</v>
      </c>
      <c r="BA8" s="97"/>
    </row>
    <row r="9" spans="1:53" ht="42" customHeight="1" outlineLevel="2" x14ac:dyDescent="0.2">
      <c r="A9" s="98" t="s">
        <v>228</v>
      </c>
      <c r="B9" s="164" t="s">
        <v>229</v>
      </c>
      <c r="C9" s="99" t="s">
        <v>223</v>
      </c>
      <c r="D9" s="100" t="s">
        <v>224</v>
      </c>
      <c r="E9" s="94">
        <f>IF('[1]ПС Сов.-Сосн.'!AU7=0,"-",'[1]ПС Сов.-Сосн.'!AU7/1000)</f>
        <v>24.167000000000002</v>
      </c>
      <c r="F9" s="95" t="str">
        <f>IF('[1]ПС Сов.-Сосн.'!AV7=0,"-",'[1]ПС Сов.-Сосн.'!AV7/1000)</f>
        <v>-</v>
      </c>
      <c r="G9" s="95">
        <f>IF('[1]ПС Сов.-Сосн.'!AW7=0,"-",'[1]ПС Сов.-Сосн.'!AW7/1000)</f>
        <v>24.045000000000002</v>
      </c>
      <c r="H9" s="95" t="str">
        <f>IF('[1]ПС Сов.-Сосн.'!AX7=0,"-",'[1]ПС Сов.-Сосн.'!AX7/1000)</f>
        <v>-</v>
      </c>
      <c r="I9" s="95">
        <f>IF('[1]ПС Сов.-Сосн.'!AY7=0,"-",'[1]ПС Сов.-Сосн.'!AY7/1000)</f>
        <v>24.44</v>
      </c>
      <c r="J9" s="95" t="str">
        <f>IF('[1]ПС Сов.-Сосн.'!AZ7=0,"-",'[1]ПС Сов.-Сосн.'!AZ7/1000)</f>
        <v>-</v>
      </c>
      <c r="K9" s="95">
        <f>IF('[1]ПС Сов.-Сосн.'!BA7=0,"-",'[1]ПС Сов.-Сосн.'!BA7/1000)</f>
        <v>24.385000000000002</v>
      </c>
      <c r="L9" s="95" t="str">
        <f>IF('[1]ПС Сов.-Сосн.'!BB7=0,"-",'[1]ПС Сов.-Сосн.'!BB7/1000)</f>
        <v>-</v>
      </c>
      <c r="M9" s="95">
        <f>IF('[1]ПС Сов.-Сосн.'!BC7=0,"-",'[1]ПС Сов.-Сосн.'!BC7/1000)</f>
        <v>24.209</v>
      </c>
      <c r="N9" s="95" t="str">
        <f>IF('[1]ПС Сов.-Сосн.'!BD7=0,"-",'[1]ПС Сов.-Сосн.'!BD7/1000)</f>
        <v>-</v>
      </c>
      <c r="O9" s="95">
        <f>IF('[1]ПС Сов.-Сосн.'!BE7=0,"-",'[1]ПС Сов.-Сосн.'!BE7/1000)</f>
        <v>24.116</v>
      </c>
      <c r="P9" s="95" t="str">
        <f>IF('[1]ПС Сов.-Сосн.'!BF7=0,"-",'[1]ПС Сов.-Сосн.'!BF7/1000)</f>
        <v>-</v>
      </c>
      <c r="Q9" s="95">
        <f>IF('[1]ПС Сов.-Сосн.'!BG7=0,"-",'[1]ПС Сов.-Сосн.'!BG7/1000)</f>
        <v>24.242000000000001</v>
      </c>
      <c r="R9" s="95" t="str">
        <f>IF('[1]ПС Сов.-Сосн.'!BH7=0,"-",'[1]ПС Сов.-Сосн.'!BH7/1000)</f>
        <v>-</v>
      </c>
      <c r="S9" s="95">
        <f>IF('[1]ПС Сов.-Сосн.'!BI7=0,"-",'[1]ПС Сов.-Сосн.'!BI7/1000)</f>
        <v>23.684000000000001</v>
      </c>
      <c r="T9" s="95" t="str">
        <f>IF('[1]ПС Сов.-Сосн.'!BJ7=0,"-",'[1]ПС Сов.-Сосн.'!BJ7/1000)</f>
        <v>-</v>
      </c>
      <c r="U9" s="95">
        <f>IF('[1]ПС Сов.-Сосн.'!BK7=0,"-",'[1]ПС Сов.-Сосн.'!BK7/1000)</f>
        <v>23.89</v>
      </c>
      <c r="V9" s="95" t="str">
        <f>IF('[1]ПС Сов.-Сосн.'!BL7=0,"-",'[1]ПС Сов.-Сосн.'!BL7/1000)</f>
        <v>-</v>
      </c>
      <c r="W9" s="95">
        <f>IF('[1]ПС Сов.-Сосн.'!BM7=0,"-",'[1]ПС Сов.-Сосн.'!BM7/1000)</f>
        <v>23.952000000000002</v>
      </c>
      <c r="X9" s="95" t="str">
        <f>IF('[1]ПС Сов.-Сосн.'!BN7=0,"-",'[1]ПС Сов.-Сосн.'!BN7/1000)</f>
        <v>-</v>
      </c>
      <c r="Y9" s="95">
        <f>IF('[1]ПС Сов.-Сосн.'!BO7=0,"-",'[1]ПС Сов.-Сосн.'!BO7/1000)</f>
        <v>23.864999999999998</v>
      </c>
      <c r="Z9" s="95" t="str">
        <f>IF('[1]ПС Сов.-Сосн.'!BP7=0,"-",'[1]ПС Сов.-Сосн.'!BP7/1000)</f>
        <v>-</v>
      </c>
      <c r="AA9" s="95">
        <f>IF('[1]ПС Сов.-Сосн.'!BQ7=0,"-",'[1]ПС Сов.-Сосн.'!BQ7/1000)</f>
        <v>23.960999999999999</v>
      </c>
      <c r="AB9" s="95" t="str">
        <f>IF('[1]ПС Сов.-Сосн.'!BR7=0,"-",'[1]ПС Сов.-Сосн.'!BR7/1000)</f>
        <v>-</v>
      </c>
      <c r="AC9" s="95">
        <f>IF('[1]ПС Сов.-Сосн.'!BS7=0,"-",'[1]ПС Сов.-Сосн.'!BS7/1000)</f>
        <v>23.969000000000001</v>
      </c>
      <c r="AD9" s="95" t="str">
        <f>IF('[1]ПС Сов.-Сосн.'!BT7=0,"-",'[1]ПС Сов.-Сосн.'!BT7/1000)</f>
        <v>-</v>
      </c>
      <c r="AE9" s="95">
        <f>IF('[1]ПС Сов.-Сосн.'!BU7=0,"-",'[1]ПС Сов.-Сосн.'!BU7/1000)</f>
        <v>24.1</v>
      </c>
      <c r="AF9" s="95" t="str">
        <f>IF('[1]ПС Сов.-Сосн.'!BV7=0,"-",'[1]ПС Сов.-Сосн.'!BV7/1000)</f>
        <v>-</v>
      </c>
      <c r="AG9" s="95">
        <f>IF('[1]ПС Сов.-Сосн.'!BW7=0,"-",'[1]ПС Сов.-Сосн.'!BW7/1000)</f>
        <v>24.393000000000001</v>
      </c>
      <c r="AH9" s="95" t="str">
        <f>IF('[1]ПС Сов.-Сосн.'!BX7=0,"-",'[1]ПС Сов.-Сосн.'!BX7/1000)</f>
        <v>-</v>
      </c>
      <c r="AI9" s="95">
        <f>IF('[1]ПС Сов.-Сосн.'!BY7=0,"-",'[1]ПС Сов.-Сосн.'!BY7/1000)</f>
        <v>24.414999999999999</v>
      </c>
      <c r="AJ9" s="95" t="str">
        <f>IF('[1]ПС Сов.-Сосн.'!BZ7=0,"-",'[1]ПС Сов.-Сосн.'!BZ7/1000)</f>
        <v>-</v>
      </c>
      <c r="AK9" s="95">
        <f>IF('[1]ПС Сов.-Сосн.'!CA7=0,"-",'[1]ПС Сов.-Сосн.'!CA7/1000)</f>
        <v>24.1</v>
      </c>
      <c r="AL9" s="95" t="str">
        <f>IF('[1]ПС Сов.-Сосн.'!CB7=0,"-",'[1]ПС Сов.-Сосн.'!CB7/1000)</f>
        <v>-</v>
      </c>
      <c r="AM9" s="95">
        <f>IF('[1]ПС Сов.-Сосн.'!CC7=0,"-",'[1]ПС Сов.-Сосн.'!CC7/1000)</f>
        <v>24.111999999999998</v>
      </c>
      <c r="AN9" s="95" t="str">
        <f>IF('[1]ПС Сов.-Сосн.'!CD7=0,"-",'[1]ПС Сов.-Сосн.'!CD7/1000)</f>
        <v>-</v>
      </c>
      <c r="AO9" s="95">
        <f>IF('[1]ПС Сов.-Сосн.'!CE7=0,"-",'[1]ПС Сов.-Сосн.'!CE7/1000)</f>
        <v>23.922999999999998</v>
      </c>
      <c r="AP9" s="95" t="str">
        <f>IF('[1]ПС Сов.-Сосн.'!CF7=0,"-",'[1]ПС Сов.-Сосн.'!CF7/1000)</f>
        <v>-</v>
      </c>
      <c r="AQ9" s="95">
        <f>IF('[1]ПС Сов.-Сосн.'!CG7=0,"-",'[1]ПС Сов.-Сосн.'!CG7/1000)</f>
        <v>24.082999999999998</v>
      </c>
      <c r="AR9" s="95" t="str">
        <f>IF('[1]ПС Сов.-Сосн.'!CH7=0,"-",'[1]ПС Сов.-Сосн.'!CH7/1000)</f>
        <v>-</v>
      </c>
      <c r="AS9" s="95">
        <f>IF('[1]ПС Сов.-Сосн.'!CI7=0,"-",'[1]ПС Сов.-Сосн.'!CI7/1000)</f>
        <v>24.091000000000001</v>
      </c>
      <c r="AT9" s="95" t="str">
        <f>IF('[1]ПС Сов.-Сосн.'!CJ7=0,"-",'[1]ПС Сов.-Сосн.'!CJ7/1000)</f>
        <v>-</v>
      </c>
      <c r="AU9" s="95">
        <f>IF('[1]ПС Сов.-Сосн.'!CK7=0,"-",'[1]ПС Сов.-Сосн.'!CK7/1000)</f>
        <v>24.209</v>
      </c>
      <c r="AV9" s="95" t="str">
        <f>IF('[1]ПС Сов.-Сосн.'!CL7=0,"-",'[1]ПС Сов.-Сосн.'!CL7/1000)</f>
        <v>-</v>
      </c>
      <c r="AW9" s="95">
        <f>IF('[1]ПС Сов.-Сосн.'!CM7=0,"-",'[1]ПС Сов.-Сосн.'!CM7/1000)</f>
        <v>24.132999999999999</v>
      </c>
      <c r="AX9" s="95" t="str">
        <f>IF('[1]ПС Сов.-Сосн.'!CN7=0,"-",'[1]ПС Сов.-Сосн.'!CN7/1000)</f>
        <v>-</v>
      </c>
      <c r="AY9" s="95">
        <f>IF('[1]ПС Сов.-Сосн.'!CO7=0,"-",'[1]ПС Сов.-Сосн.'!CO7/1000)</f>
        <v>24.167000000000002</v>
      </c>
      <c r="AZ9" s="96" t="str">
        <f>IF('[1]ПС Сов.-Сосн.'!CP7=0,"-",'[1]ПС Сов.-Сосн.'!CP7/1000)</f>
        <v>-</v>
      </c>
      <c r="BA9" s="101"/>
    </row>
    <row r="10" spans="1:53" ht="33" customHeight="1" outlineLevel="2" x14ac:dyDescent="0.2">
      <c r="A10" s="98" t="s">
        <v>230</v>
      </c>
      <c r="B10" s="165"/>
      <c r="C10" s="99" t="s">
        <v>226</v>
      </c>
      <c r="D10" s="100" t="s">
        <v>227</v>
      </c>
      <c r="E10" s="94">
        <f>IF('[1]ПС Сов.-Сосн.'!AU8=0,"-",'[1]ПС Сов.-Сосн.'!AU8/1000)</f>
        <v>7.9169999999999998</v>
      </c>
      <c r="F10" s="95" t="str">
        <f>IF('[1]ПС Сов.-Сосн.'!AV8=0,"-",'[1]ПС Сов.-Сосн.'!AV8/1000)</f>
        <v>-</v>
      </c>
      <c r="G10" s="95">
        <f>IF('[1]ПС Сов.-Сосн.'!AW8=0,"-",'[1]ПС Сов.-Сосн.'!AW8/1000)</f>
        <v>7.8410000000000002</v>
      </c>
      <c r="H10" s="95" t="str">
        <f>IF('[1]ПС Сов.-Сосн.'!AX8=0,"-",'[1]ПС Сов.-Сосн.'!AX8/1000)</f>
        <v>-</v>
      </c>
      <c r="I10" s="95">
        <f>IF('[1]ПС Сов.-Сосн.'!AY8=0,"-",'[1]ПС Сов.-Сосн.'!AY8/1000)</f>
        <v>8.0009999999999994</v>
      </c>
      <c r="J10" s="95" t="str">
        <f>IF('[1]ПС Сов.-Сосн.'!AZ8=0,"-",'[1]ПС Сов.-Сосн.'!AZ8/1000)</f>
        <v>-</v>
      </c>
      <c r="K10" s="95">
        <f>IF('[1]ПС Сов.-Сосн.'!BA8=0,"-",'[1]ПС Сов.-Сосн.'!BA8/1000)</f>
        <v>8.0220000000000002</v>
      </c>
      <c r="L10" s="95" t="str">
        <f>IF('[1]ПС Сов.-Сосн.'!BB8=0,"-",'[1]ПС Сов.-Сосн.'!BB8/1000)</f>
        <v>-</v>
      </c>
      <c r="M10" s="95">
        <f>IF('[1]ПС Сов.-Сосн.'!BC8=0,"-",'[1]ПС Сов.-Сосн.'!BC8/1000)</f>
        <v>7.8840000000000003</v>
      </c>
      <c r="N10" s="95" t="str">
        <f>IF('[1]ПС Сов.-Сосн.'!BD8=0,"-",'[1]ПС Сов.-Сосн.'!BD8/1000)</f>
        <v>-</v>
      </c>
      <c r="O10" s="95">
        <f>IF('[1]ПС Сов.-Сосн.'!BE8=0,"-",'[1]ПС Сов.-Сосн.'!BE8/1000)</f>
        <v>7.7910000000000004</v>
      </c>
      <c r="P10" s="95" t="str">
        <f>IF('[1]ПС Сов.-Сосн.'!BF8=0,"-",'[1]ПС Сов.-Сосн.'!BF8/1000)</f>
        <v>-</v>
      </c>
      <c r="Q10" s="95">
        <f>IF('[1]ПС Сов.-Сосн.'!BG8=0,"-",'[1]ПС Сов.-Сосн.'!BG8/1000)</f>
        <v>7.8029999999999999</v>
      </c>
      <c r="R10" s="95" t="str">
        <f>IF('[1]ПС Сов.-Сосн.'!BH8=0,"-",'[1]ПС Сов.-Сосн.'!BH8/1000)</f>
        <v>-</v>
      </c>
      <c r="S10" s="95">
        <f>IF('[1]ПС Сов.-Сосн.'!BI8=0,"-",'[1]ПС Сов.-Сосн.'!BI8/1000)</f>
        <v>7.7409999999999997</v>
      </c>
      <c r="T10" s="95" t="str">
        <f>IF('[1]ПС Сов.-Сосн.'!BJ8=0,"-",'[1]ПС Сов.-Сосн.'!BJ8/1000)</f>
        <v>-</v>
      </c>
      <c r="U10" s="95">
        <f>IF('[1]ПС Сов.-Сосн.'!BK8=0,"-",'[1]ПС Сов.-Сосн.'!BK8/1000)</f>
        <v>7.6609999999999996</v>
      </c>
      <c r="V10" s="95" t="str">
        <f>IF('[1]ПС Сов.-Сосн.'!BL8=0,"-",'[1]ПС Сов.-Сосн.'!BL8/1000)</f>
        <v>-</v>
      </c>
      <c r="W10" s="95">
        <f>IF('[1]ПС Сов.-Сосн.'!BM8=0,"-",'[1]ПС Сов.-Сосн.'!BM8/1000)</f>
        <v>7.7190000000000003</v>
      </c>
      <c r="X10" s="95" t="str">
        <f>IF('[1]ПС Сов.-Сосн.'!BN8=0,"-",'[1]ПС Сов.-Сосн.'!BN8/1000)</f>
        <v>-</v>
      </c>
      <c r="Y10" s="95">
        <f>IF('[1]ПС Сов.-Сосн.'!BO8=0,"-",'[1]ПС Сов.-Сосн.'!BO8/1000)</f>
        <v>7.6909999999999998</v>
      </c>
      <c r="Z10" s="95" t="str">
        <f>IF('[1]ПС Сов.-Сосн.'!BP8=0,"-",'[1]ПС Сов.-Сосн.'!BP8/1000)</f>
        <v>-</v>
      </c>
      <c r="AA10" s="95">
        <f>IF('[1]ПС Сов.-Сосн.'!BQ8=0,"-",'[1]ПС Сов.-Сосн.'!BQ8/1000)</f>
        <v>7.702</v>
      </c>
      <c r="AB10" s="95" t="str">
        <f>IF('[1]ПС Сов.-Сосн.'!BR8=0,"-",'[1]ПС Сов.-Сосн.'!BR8/1000)</f>
        <v>-</v>
      </c>
      <c r="AC10" s="95">
        <f>IF('[1]ПС Сов.-Сосн.'!BS8=0,"-",'[1]ПС Сов.-Сосн.'!BS8/1000)</f>
        <v>7.649</v>
      </c>
      <c r="AD10" s="95" t="str">
        <f>IF('[1]ПС Сов.-Сосн.'!BT8=0,"-",'[1]ПС Сов.-Сосн.'!BT8/1000)</f>
        <v>-</v>
      </c>
      <c r="AE10" s="95">
        <f>IF('[1]ПС Сов.-Сосн.'!BU8=0,"-",'[1]ПС Сов.-Сосн.'!BU8/1000)</f>
        <v>7.6559999999999997</v>
      </c>
      <c r="AF10" s="95" t="str">
        <f>IF('[1]ПС Сов.-Сосн.'!BV8=0,"-",'[1]ПС Сов.-Сосн.'!BV8/1000)</f>
        <v>-</v>
      </c>
      <c r="AG10" s="95">
        <f>IF('[1]ПС Сов.-Сосн.'!BW8=0,"-",'[1]ПС Сов.-Сосн.'!BW8/1000)</f>
        <v>7.8579999999999997</v>
      </c>
      <c r="AH10" s="95" t="str">
        <f>IF('[1]ПС Сов.-Сосн.'!BX8=0,"-",'[1]ПС Сов.-Сосн.'!BX8/1000)</f>
        <v>-</v>
      </c>
      <c r="AI10" s="95">
        <f>IF('[1]ПС Сов.-Сосн.'!BY8=0,"-",'[1]ПС Сов.-Сосн.'!BY8/1000)</f>
        <v>7.8289999999999997</v>
      </c>
      <c r="AJ10" s="95" t="str">
        <f>IF('[1]ПС Сов.-Сосн.'!BZ8=0,"-",'[1]ПС Сов.-Сосн.'!BZ8/1000)</f>
        <v>-</v>
      </c>
      <c r="AK10" s="95">
        <f>IF('[1]ПС Сов.-Сосн.'!CA8=0,"-",'[1]ПС Сов.-Сосн.'!CA8/1000)</f>
        <v>7.6109999999999998</v>
      </c>
      <c r="AL10" s="95" t="str">
        <f>IF('[1]ПС Сов.-Сосн.'!CB8=0,"-",'[1]ПС Сов.-Сосн.'!CB8/1000)</f>
        <v>-</v>
      </c>
      <c r="AM10" s="95">
        <f>IF('[1]ПС Сов.-Сосн.'!CC8=0,"-",'[1]ПС Сов.-Сосн.'!CC8/1000)</f>
        <v>7.5469999999999997</v>
      </c>
      <c r="AN10" s="95" t="str">
        <f>IF('[1]ПС Сов.-Сосн.'!CD8=0,"-",'[1]ПС Сов.-Сосн.'!CD8/1000)</f>
        <v>-</v>
      </c>
      <c r="AO10" s="95">
        <f>IF('[1]ПС Сов.-Сосн.'!CE8=0,"-",'[1]ПС Сов.-Сосн.'!CE8/1000)</f>
        <v>7.5309999999999997</v>
      </c>
      <c r="AP10" s="95" t="str">
        <f>IF('[1]ПС Сов.-Сосн.'!CF8=0,"-",'[1]ПС Сов.-Сосн.'!CF8/1000)</f>
        <v>-</v>
      </c>
      <c r="AQ10" s="95">
        <f>IF('[1]ПС Сов.-Сосн.'!CG8=0,"-",'[1]ПС Сов.-Сосн.'!CG8/1000)</f>
        <v>7.5430000000000001</v>
      </c>
      <c r="AR10" s="95" t="str">
        <f>IF('[1]ПС Сов.-Сосн.'!CH8=0,"-",'[1]ПС Сов.-Сосн.'!CH8/1000)</f>
        <v>-</v>
      </c>
      <c r="AS10" s="95">
        <f>IF('[1]ПС Сов.-Сосн.'!CI8=0,"-",'[1]ПС Сов.-Сосн.'!CI8/1000)</f>
        <v>7.5979999999999999</v>
      </c>
      <c r="AT10" s="95" t="str">
        <f>IF('[1]ПС Сов.-Сосн.'!CJ8=0,"-",'[1]ПС Сов.-Сосн.'!CJ8/1000)</f>
        <v>-</v>
      </c>
      <c r="AU10" s="95">
        <f>IF('[1]ПС Сов.-Сосн.'!CK8=0,"-",'[1]ПС Сов.-Сосн.'!CK8/1000)</f>
        <v>7.6349999999999998</v>
      </c>
      <c r="AV10" s="95" t="str">
        <f>IF('[1]ПС Сов.-Сосн.'!CL8=0,"-",'[1]ПС Сов.-Сосн.'!CL8/1000)</f>
        <v>-</v>
      </c>
      <c r="AW10" s="95">
        <f>IF('[1]ПС Сов.-Сосн.'!CM8=0,"-",'[1]ПС Сов.-Сосн.'!CM8/1000)</f>
        <v>7.6230000000000002</v>
      </c>
      <c r="AX10" s="95" t="str">
        <f>IF('[1]ПС Сов.-Сосн.'!CN8=0,"-",'[1]ПС Сов.-Сосн.'!CN8/1000)</f>
        <v>-</v>
      </c>
      <c r="AY10" s="95">
        <f>IF('[1]ПС Сов.-Сосн.'!CO8=0,"-",'[1]ПС Сов.-Сосн.'!CO8/1000)</f>
        <v>7.6440000000000001</v>
      </c>
      <c r="AZ10" s="96" t="str">
        <f>IF('[1]ПС Сов.-Сосн.'!CP8=0,"-",'[1]ПС Сов.-Сосн.'!CP8/1000)</f>
        <v>-</v>
      </c>
      <c r="BA10" s="101"/>
    </row>
    <row r="11" spans="1:53" ht="16.5" customHeight="1" outlineLevel="2" x14ac:dyDescent="0.2">
      <c r="A11" s="127" t="s">
        <v>54</v>
      </c>
      <c r="B11" s="164" t="s">
        <v>231</v>
      </c>
      <c r="C11" s="21" t="s">
        <v>223</v>
      </c>
      <c r="D11" s="102" t="s">
        <v>224</v>
      </c>
      <c r="E11" s="94">
        <f>IF('[1]ПС Сов.-Сосн.'!AU9=0,"-",'[1]ПС Сов.-Сосн.'!AU9/1000)</f>
        <v>0.19700000000000001</v>
      </c>
      <c r="F11" s="95" t="str">
        <f>IF('[1]ПС Сов.-Сосн.'!AV9=0,"-",'[1]ПС Сов.-Сосн.'!AV9/1000)</f>
        <v>-</v>
      </c>
      <c r="G11" s="95">
        <f>IF('[1]ПС Сов.-Сосн.'!AW9=0,"-",'[1]ПС Сов.-Сосн.'!AW9/1000)</f>
        <v>0.19700000000000001</v>
      </c>
      <c r="H11" s="95" t="str">
        <f>IF('[1]ПС Сов.-Сосн.'!AX9=0,"-",'[1]ПС Сов.-Сосн.'!AX9/1000)</f>
        <v>-</v>
      </c>
      <c r="I11" s="95">
        <f>IF('[1]ПС Сов.-Сосн.'!AY9=0,"-",'[1]ПС Сов.-Сосн.'!AY9/1000)</f>
        <v>0.19700000000000001</v>
      </c>
      <c r="J11" s="95" t="str">
        <f>IF('[1]ПС Сов.-Сосн.'!AZ9=0,"-",'[1]ПС Сов.-Сосн.'!AZ9/1000)</f>
        <v>-</v>
      </c>
      <c r="K11" s="95">
        <f>IF('[1]ПС Сов.-Сосн.'!BA9=0,"-",'[1]ПС Сов.-Сосн.'!BA9/1000)</f>
        <v>0.19900000000000001</v>
      </c>
      <c r="L11" s="95" t="str">
        <f>IF('[1]ПС Сов.-Сосн.'!BB9=0,"-",'[1]ПС Сов.-Сосн.'!BB9/1000)</f>
        <v>-</v>
      </c>
      <c r="M11" s="95">
        <f>IF('[1]ПС Сов.-Сосн.'!BC9=0,"-",'[1]ПС Сов.-Сосн.'!BC9/1000)</f>
        <v>0.20100000000000001</v>
      </c>
      <c r="N11" s="95" t="str">
        <f>IF('[1]ПС Сов.-Сосн.'!BD9=0,"-",'[1]ПС Сов.-Сосн.'!BD9/1000)</f>
        <v>-</v>
      </c>
      <c r="O11" s="95">
        <f>IF('[1]ПС Сов.-Сосн.'!BE9=0,"-",'[1]ПС Сов.-Сосн.'!BE9/1000)</f>
        <v>0.20200000000000001</v>
      </c>
      <c r="P11" s="95" t="str">
        <f>IF('[1]ПС Сов.-Сосн.'!BF9=0,"-",'[1]ПС Сов.-Сосн.'!BF9/1000)</f>
        <v>-</v>
      </c>
      <c r="Q11" s="95">
        <f>IF('[1]ПС Сов.-Сосн.'!BG9=0,"-",'[1]ПС Сов.-Сосн.'!BG9/1000)</f>
        <v>0.20200000000000001</v>
      </c>
      <c r="R11" s="95" t="str">
        <f>IF('[1]ПС Сов.-Сосн.'!BH9=0,"-",'[1]ПС Сов.-Сосн.'!BH9/1000)</f>
        <v>-</v>
      </c>
      <c r="S11" s="95">
        <f>IF('[1]ПС Сов.-Сосн.'!BI9=0,"-",'[1]ПС Сов.-Сосн.'!BI9/1000)</f>
        <v>0.19800000000000001</v>
      </c>
      <c r="T11" s="95" t="str">
        <f>IF('[1]ПС Сов.-Сосн.'!BJ9=0,"-",'[1]ПС Сов.-Сосн.'!BJ9/1000)</f>
        <v>-</v>
      </c>
      <c r="U11" s="95">
        <f>IF('[1]ПС Сов.-Сосн.'!BK9=0,"-",'[1]ПС Сов.-Сосн.'!BK9/1000)</f>
        <v>0.19900000000000001</v>
      </c>
      <c r="V11" s="95" t="str">
        <f>IF('[1]ПС Сов.-Сосн.'!BL9=0,"-",'[1]ПС Сов.-Сосн.'!BL9/1000)</f>
        <v>-</v>
      </c>
      <c r="W11" s="95">
        <f>IF('[1]ПС Сов.-Сосн.'!BM9=0,"-",'[1]ПС Сов.-Сосн.'!BM9/1000)</f>
        <v>0.19800000000000001</v>
      </c>
      <c r="X11" s="95" t="str">
        <f>IF('[1]ПС Сов.-Сосн.'!BN9=0,"-",'[1]ПС Сов.-Сосн.'!BN9/1000)</f>
        <v>-</v>
      </c>
      <c r="Y11" s="95">
        <f>IF('[1]ПС Сов.-Сосн.'!BO9=0,"-",'[1]ПС Сов.-Сосн.'!BO9/1000)</f>
        <v>0.2</v>
      </c>
      <c r="Z11" s="95" t="str">
        <f>IF('[1]ПС Сов.-Сосн.'!BP9=0,"-",'[1]ПС Сов.-Сосн.'!BP9/1000)</f>
        <v>-</v>
      </c>
      <c r="AA11" s="95">
        <f>IF('[1]ПС Сов.-Сосн.'!BQ9=0,"-",'[1]ПС Сов.-Сосн.'!BQ9/1000)</f>
        <v>0.19800000000000001</v>
      </c>
      <c r="AB11" s="95" t="str">
        <f>IF('[1]ПС Сов.-Сосн.'!BR9=0,"-",'[1]ПС Сов.-Сосн.'!BR9/1000)</f>
        <v>-</v>
      </c>
      <c r="AC11" s="95">
        <f>IF('[1]ПС Сов.-Сосн.'!BS9=0,"-",'[1]ПС Сов.-Сосн.'!BS9/1000)</f>
        <v>0.20100000000000001</v>
      </c>
      <c r="AD11" s="95" t="str">
        <f>IF('[1]ПС Сов.-Сосн.'!BT9=0,"-",'[1]ПС Сов.-Сосн.'!BT9/1000)</f>
        <v>-</v>
      </c>
      <c r="AE11" s="95">
        <f>IF('[1]ПС Сов.-Сосн.'!BU9=0,"-",'[1]ПС Сов.-Сосн.'!BU9/1000)</f>
        <v>0.2</v>
      </c>
      <c r="AF11" s="95" t="str">
        <f>IF('[1]ПС Сов.-Сосн.'!BV9=0,"-",'[1]ПС Сов.-Сосн.'!BV9/1000)</f>
        <v>-</v>
      </c>
      <c r="AG11" s="95">
        <f>IF('[1]ПС Сов.-Сосн.'!BW9=0,"-",'[1]ПС Сов.-Сосн.'!BW9/1000)</f>
        <v>0.19800000000000001</v>
      </c>
      <c r="AH11" s="95" t="str">
        <f>IF('[1]ПС Сов.-Сосн.'!BX9=0,"-",'[1]ПС Сов.-Сосн.'!BX9/1000)</f>
        <v>-</v>
      </c>
      <c r="AI11" s="95">
        <f>IF('[1]ПС Сов.-Сосн.'!BY9=0,"-",'[1]ПС Сов.-Сосн.'!BY9/1000)</f>
        <v>0.19600000000000001</v>
      </c>
      <c r="AJ11" s="95" t="str">
        <f>IF('[1]ПС Сов.-Сосн.'!BZ9=0,"-",'[1]ПС Сов.-Сосн.'!BZ9/1000)</f>
        <v>-</v>
      </c>
      <c r="AK11" s="95">
        <f>IF('[1]ПС Сов.-Сосн.'!CA9=0,"-",'[1]ПС Сов.-Сосн.'!CA9/1000)</f>
        <v>0.19700000000000001</v>
      </c>
      <c r="AL11" s="95" t="str">
        <f>IF('[1]ПС Сов.-Сосн.'!CB9=0,"-",'[1]ПС Сов.-Сосн.'!CB9/1000)</f>
        <v>-</v>
      </c>
      <c r="AM11" s="95">
        <f>IF('[1]ПС Сов.-Сосн.'!CC9=0,"-",'[1]ПС Сов.-Сосн.'!CC9/1000)</f>
        <v>0.19800000000000001</v>
      </c>
      <c r="AN11" s="95" t="str">
        <f>IF('[1]ПС Сов.-Сосн.'!CD9=0,"-",'[1]ПС Сов.-Сосн.'!CD9/1000)</f>
        <v>-</v>
      </c>
      <c r="AO11" s="95">
        <f>IF('[1]ПС Сов.-Сосн.'!CE9=0,"-",'[1]ПС Сов.-Сосн.'!CE9/1000)</f>
        <v>0.19700000000000001</v>
      </c>
      <c r="AP11" s="95" t="str">
        <f>IF('[1]ПС Сов.-Сосн.'!CF9=0,"-",'[1]ПС Сов.-Сосн.'!CF9/1000)</f>
        <v>-</v>
      </c>
      <c r="AQ11" s="95">
        <f>IF('[1]ПС Сов.-Сосн.'!CG9=0,"-",'[1]ПС Сов.-Сосн.'!CG9/1000)</f>
        <v>0.19700000000000001</v>
      </c>
      <c r="AR11" s="95" t="str">
        <f>IF('[1]ПС Сов.-Сосн.'!CH9=0,"-",'[1]ПС Сов.-Сосн.'!CH9/1000)</f>
        <v>-</v>
      </c>
      <c r="AS11" s="95">
        <f>IF('[1]ПС Сов.-Сосн.'!CI9=0,"-",'[1]ПС Сов.-Сосн.'!CI9/1000)</f>
        <v>0.19800000000000001</v>
      </c>
      <c r="AT11" s="95" t="str">
        <f>IF('[1]ПС Сов.-Сосн.'!CJ9=0,"-",'[1]ПС Сов.-Сосн.'!CJ9/1000)</f>
        <v>-</v>
      </c>
      <c r="AU11" s="95">
        <f>IF('[1]ПС Сов.-Сосн.'!CK9=0,"-",'[1]ПС Сов.-Сосн.'!CK9/1000)</f>
        <v>0.19700000000000001</v>
      </c>
      <c r="AV11" s="95" t="str">
        <f>IF('[1]ПС Сов.-Сосн.'!CL9=0,"-",'[1]ПС Сов.-Сосн.'!CL9/1000)</f>
        <v>-</v>
      </c>
      <c r="AW11" s="95">
        <f>IF('[1]ПС Сов.-Сосн.'!CM9=0,"-",'[1]ПС Сов.-Сосн.'!CM9/1000)</f>
        <v>0.19600000000000001</v>
      </c>
      <c r="AX11" s="95" t="str">
        <f>IF('[1]ПС Сов.-Сосн.'!CN9=0,"-",'[1]ПС Сов.-Сосн.'!CN9/1000)</f>
        <v>-</v>
      </c>
      <c r="AY11" s="95">
        <f>IF('[1]ПС Сов.-Сосн.'!CO9=0,"-",'[1]ПС Сов.-Сосн.'!CO9/1000)</f>
        <v>0.193</v>
      </c>
      <c r="AZ11" s="96" t="str">
        <f>IF('[1]ПС Сов.-Сосн.'!CP9=0,"-",'[1]ПС Сов.-Сосн.'!CP9/1000)</f>
        <v>-</v>
      </c>
      <c r="BA11" s="101"/>
    </row>
    <row r="12" spans="1:53" ht="18" customHeight="1" outlineLevel="2" x14ac:dyDescent="0.2">
      <c r="A12" s="128"/>
      <c r="B12" s="166"/>
      <c r="C12" s="21" t="s">
        <v>226</v>
      </c>
      <c r="D12" s="102" t="s">
        <v>227</v>
      </c>
      <c r="E12" s="94">
        <f>IF('[1]ПС Сов.-Сосн.'!AU10=0,"-",'[1]ПС Сов.-Сосн.'!AU10/1000)</f>
        <v>6.8000000000000005E-2</v>
      </c>
      <c r="F12" s="95" t="str">
        <f>IF('[1]ПС Сов.-Сосн.'!AV10=0,"-",'[1]ПС Сов.-Сосн.'!AV10/1000)</f>
        <v>-</v>
      </c>
      <c r="G12" s="95">
        <f>IF('[1]ПС Сов.-Сосн.'!AW10=0,"-",'[1]ПС Сов.-Сосн.'!AW10/1000)</f>
        <v>6.9000000000000006E-2</v>
      </c>
      <c r="H12" s="95" t="str">
        <f>IF('[1]ПС Сов.-Сосн.'!AX10=0,"-",'[1]ПС Сов.-Сосн.'!AX10/1000)</f>
        <v>-</v>
      </c>
      <c r="I12" s="95">
        <f>IF('[1]ПС Сов.-Сосн.'!AY10=0,"-",'[1]ПС Сов.-Сосн.'!AY10/1000)</f>
        <v>6.8000000000000005E-2</v>
      </c>
      <c r="J12" s="95" t="str">
        <f>IF('[1]ПС Сов.-Сосн.'!AZ10=0,"-",'[1]ПС Сов.-Сосн.'!AZ10/1000)</f>
        <v>-</v>
      </c>
      <c r="K12" s="95">
        <f>IF('[1]ПС Сов.-Сосн.'!BA10=0,"-",'[1]ПС Сов.-Сосн.'!BA10/1000)</f>
        <v>6.8000000000000005E-2</v>
      </c>
      <c r="L12" s="95" t="str">
        <f>IF('[1]ПС Сов.-Сосн.'!BB10=0,"-",'[1]ПС Сов.-Сосн.'!BB10/1000)</f>
        <v>-</v>
      </c>
      <c r="M12" s="95">
        <f>IF('[1]ПС Сов.-Сосн.'!BC10=0,"-",'[1]ПС Сов.-Сосн.'!BC10/1000)</f>
        <v>6.9000000000000006E-2</v>
      </c>
      <c r="N12" s="95" t="str">
        <f>IF('[1]ПС Сов.-Сосн.'!BD10=0,"-",'[1]ПС Сов.-Сосн.'!BD10/1000)</f>
        <v>-</v>
      </c>
      <c r="O12" s="95">
        <f>IF('[1]ПС Сов.-Сосн.'!BE10=0,"-",'[1]ПС Сов.-Сосн.'!BE10/1000)</f>
        <v>6.9000000000000006E-2</v>
      </c>
      <c r="P12" s="95" t="str">
        <f>IF('[1]ПС Сов.-Сосн.'!BF10=0,"-",'[1]ПС Сов.-Сосн.'!BF10/1000)</f>
        <v>-</v>
      </c>
      <c r="Q12" s="95">
        <f>IF('[1]ПС Сов.-Сосн.'!BG10=0,"-",'[1]ПС Сов.-Сосн.'!BG10/1000)</f>
        <v>6.7000000000000004E-2</v>
      </c>
      <c r="R12" s="95" t="str">
        <f>IF('[1]ПС Сов.-Сосн.'!BH10=0,"-",'[1]ПС Сов.-Сосн.'!BH10/1000)</f>
        <v>-</v>
      </c>
      <c r="S12" s="95">
        <f>IF('[1]ПС Сов.-Сосн.'!BI10=0,"-",'[1]ПС Сов.-Сосн.'!BI10/1000)</f>
        <v>6.5000000000000002E-2</v>
      </c>
      <c r="T12" s="95" t="str">
        <f>IF('[1]ПС Сов.-Сосн.'!BJ10=0,"-",'[1]ПС Сов.-Сосн.'!BJ10/1000)</f>
        <v>-</v>
      </c>
      <c r="U12" s="95">
        <f>IF('[1]ПС Сов.-Сосн.'!BK10=0,"-",'[1]ПС Сов.-Сосн.'!BK10/1000)</f>
        <v>6.5000000000000002E-2</v>
      </c>
      <c r="V12" s="95" t="str">
        <f>IF('[1]ПС Сов.-Сосн.'!BL10=0,"-",'[1]ПС Сов.-Сосн.'!BL10/1000)</f>
        <v>-</v>
      </c>
      <c r="W12" s="95">
        <f>IF('[1]ПС Сов.-Сосн.'!BM10=0,"-",'[1]ПС Сов.-Сосн.'!BM10/1000)</f>
        <v>6.4000000000000001E-2</v>
      </c>
      <c r="X12" s="95" t="str">
        <f>IF('[1]ПС Сов.-Сосн.'!BN10=0,"-",'[1]ПС Сов.-Сосн.'!BN10/1000)</f>
        <v>-</v>
      </c>
      <c r="Y12" s="95">
        <f>IF('[1]ПС Сов.-Сосн.'!BO10=0,"-",'[1]ПС Сов.-Сосн.'!BO10/1000)</f>
        <v>6.5000000000000002E-2</v>
      </c>
      <c r="Z12" s="95" t="str">
        <f>IF('[1]ПС Сов.-Сосн.'!BP10=0,"-",'[1]ПС Сов.-Сосн.'!BP10/1000)</f>
        <v>-</v>
      </c>
      <c r="AA12" s="95">
        <f>IF('[1]ПС Сов.-Сосн.'!BQ10=0,"-",'[1]ПС Сов.-Сосн.'!BQ10/1000)</f>
        <v>6.4000000000000001E-2</v>
      </c>
      <c r="AB12" s="95" t="str">
        <f>IF('[1]ПС Сов.-Сосн.'!BR10=0,"-",'[1]ПС Сов.-Сосн.'!BR10/1000)</f>
        <v>-</v>
      </c>
      <c r="AC12" s="95">
        <f>IF('[1]ПС Сов.-Сосн.'!BS10=0,"-",'[1]ПС Сов.-Сосн.'!BS10/1000)</f>
        <v>6.5000000000000002E-2</v>
      </c>
      <c r="AD12" s="95" t="str">
        <f>IF('[1]ПС Сов.-Сосн.'!BT10=0,"-",'[1]ПС Сов.-Сосн.'!BT10/1000)</f>
        <v>-</v>
      </c>
      <c r="AE12" s="95">
        <f>IF('[1]ПС Сов.-Сосн.'!BU10=0,"-",'[1]ПС Сов.-Сосн.'!BU10/1000)</f>
        <v>6.5000000000000002E-2</v>
      </c>
      <c r="AF12" s="95" t="str">
        <f>IF('[1]ПС Сов.-Сосн.'!BV10=0,"-",'[1]ПС Сов.-Сосн.'!BV10/1000)</f>
        <v>-</v>
      </c>
      <c r="AG12" s="95">
        <f>IF('[1]ПС Сов.-Сосн.'!BW10=0,"-",'[1]ПС Сов.-Сосн.'!BW10/1000)</f>
        <v>6.5000000000000002E-2</v>
      </c>
      <c r="AH12" s="95" t="str">
        <f>IF('[1]ПС Сов.-Сосн.'!BX10=0,"-",'[1]ПС Сов.-Сосн.'!BX10/1000)</f>
        <v>-</v>
      </c>
      <c r="AI12" s="95">
        <f>IF('[1]ПС Сов.-Сосн.'!BY10=0,"-",'[1]ПС Сов.-Сосн.'!BY10/1000)</f>
        <v>6.4000000000000001E-2</v>
      </c>
      <c r="AJ12" s="95" t="str">
        <f>IF('[1]ПС Сов.-Сосн.'!BZ10=0,"-",'[1]ПС Сов.-Сосн.'!BZ10/1000)</f>
        <v>-</v>
      </c>
      <c r="AK12" s="95">
        <f>IF('[1]ПС Сов.-Сосн.'!CA10=0,"-",'[1]ПС Сов.-Сосн.'!CA10/1000)</f>
        <v>6.7000000000000004E-2</v>
      </c>
      <c r="AL12" s="95" t="str">
        <f>IF('[1]ПС Сов.-Сосн.'!CB10=0,"-",'[1]ПС Сов.-Сосн.'!CB10/1000)</f>
        <v>-</v>
      </c>
      <c r="AM12" s="95">
        <f>IF('[1]ПС Сов.-Сосн.'!CC10=0,"-",'[1]ПС Сов.-Сосн.'!CC10/1000)</f>
        <v>6.8000000000000005E-2</v>
      </c>
      <c r="AN12" s="95" t="str">
        <f>IF('[1]ПС Сов.-Сосн.'!CD10=0,"-",'[1]ПС Сов.-Сосн.'!CD10/1000)</f>
        <v>-</v>
      </c>
      <c r="AO12" s="95">
        <f>IF('[1]ПС Сов.-Сосн.'!CE10=0,"-",'[1]ПС Сов.-Сосн.'!CE10/1000)</f>
        <v>6.7000000000000004E-2</v>
      </c>
      <c r="AP12" s="95" t="str">
        <f>IF('[1]ПС Сов.-Сосн.'!CF10=0,"-",'[1]ПС Сов.-Сосн.'!CF10/1000)</f>
        <v>-</v>
      </c>
      <c r="AQ12" s="95">
        <f>IF('[1]ПС Сов.-Сосн.'!CG10=0,"-",'[1]ПС Сов.-Сосн.'!CG10/1000)</f>
        <v>6.8000000000000005E-2</v>
      </c>
      <c r="AR12" s="95" t="str">
        <f>IF('[1]ПС Сов.-Сосн.'!CH10=0,"-",'[1]ПС Сов.-Сосн.'!CH10/1000)</f>
        <v>-</v>
      </c>
      <c r="AS12" s="95">
        <f>IF('[1]ПС Сов.-Сосн.'!CI10=0,"-",'[1]ПС Сов.-Сосн.'!CI10/1000)</f>
        <v>6.8000000000000005E-2</v>
      </c>
      <c r="AT12" s="95" t="str">
        <f>IF('[1]ПС Сов.-Сосн.'!CJ10=0,"-",'[1]ПС Сов.-Сосн.'!CJ10/1000)</f>
        <v>-</v>
      </c>
      <c r="AU12" s="95">
        <f>IF('[1]ПС Сов.-Сосн.'!CK10=0,"-",'[1]ПС Сов.-Сосн.'!CK10/1000)</f>
        <v>6.7000000000000004E-2</v>
      </c>
      <c r="AV12" s="95" t="str">
        <f>IF('[1]ПС Сов.-Сосн.'!CL10=0,"-",'[1]ПС Сов.-Сосн.'!CL10/1000)</f>
        <v>-</v>
      </c>
      <c r="AW12" s="95">
        <f>IF('[1]ПС Сов.-Сосн.'!CM10=0,"-",'[1]ПС Сов.-Сосн.'!CM10/1000)</f>
        <v>6.7000000000000004E-2</v>
      </c>
      <c r="AX12" s="95" t="str">
        <f>IF('[1]ПС Сов.-Сосн.'!CN10=0,"-",'[1]ПС Сов.-Сосн.'!CN10/1000)</f>
        <v>-</v>
      </c>
      <c r="AY12" s="95">
        <f>IF('[1]ПС Сов.-Сосн.'!CO10=0,"-",'[1]ПС Сов.-Сосн.'!CO10/1000)</f>
        <v>6.7000000000000004E-2</v>
      </c>
      <c r="AZ12" s="96" t="str">
        <f>IF('[1]ПС Сов.-Сосн.'!CP10=0,"-",'[1]ПС Сов.-Сосн.'!CP10/1000)</f>
        <v>-</v>
      </c>
      <c r="BA12" s="101"/>
    </row>
    <row r="13" spans="1:53" ht="14.25" customHeight="1" outlineLevel="2" x14ac:dyDescent="0.2">
      <c r="A13" s="161" t="s">
        <v>56</v>
      </c>
      <c r="B13" s="162" t="s">
        <v>232</v>
      </c>
      <c r="C13" s="21" t="s">
        <v>223</v>
      </c>
      <c r="D13" s="102" t="s">
        <v>224</v>
      </c>
      <c r="E13" s="94">
        <f>IF('[1]ПС Сов.-Сосн.'!AU11=0,"-",'[1]ПС Сов.-Сосн.'!AU11/1000)</f>
        <v>1.839</v>
      </c>
      <c r="F13" s="95" t="str">
        <f>IF('[1]ПС Сов.-Сосн.'!AV11=0,"-",'[1]ПС Сов.-Сосн.'!AV11/1000)</f>
        <v>-</v>
      </c>
      <c r="G13" s="95">
        <f>IF('[1]ПС Сов.-Сосн.'!AW11=0,"-",'[1]ПС Сов.-Сосн.'!AW11/1000)</f>
        <v>1.8480000000000001</v>
      </c>
      <c r="H13" s="95" t="str">
        <f>IF('[1]ПС Сов.-Сосн.'!AX11=0,"-",'[1]ПС Сов.-Сосн.'!AX11/1000)</f>
        <v>-</v>
      </c>
      <c r="I13" s="95">
        <f>IF('[1]ПС Сов.-Сосн.'!AY11=0,"-",'[1]ПС Сов.-Сосн.'!AY11/1000)</f>
        <v>1.841</v>
      </c>
      <c r="J13" s="95" t="str">
        <f>IF('[1]ПС Сов.-Сосн.'!AZ11=0,"-",'[1]ПС Сов.-Сосн.'!AZ11/1000)</f>
        <v>-</v>
      </c>
      <c r="K13" s="95">
        <f>IF('[1]ПС Сов.-Сосн.'!BA11=0,"-",'[1]ПС Сов.-Сосн.'!BA11/1000)</f>
        <v>1.97</v>
      </c>
      <c r="L13" s="95" t="str">
        <f>IF('[1]ПС Сов.-Сосн.'!BB11=0,"-",'[1]ПС Сов.-Сосн.'!BB11/1000)</f>
        <v>-</v>
      </c>
      <c r="M13" s="95">
        <f>IF('[1]ПС Сов.-Сосн.'!BC11=0,"-",'[1]ПС Сов.-Сосн.'!BC11/1000)</f>
        <v>2.0430000000000001</v>
      </c>
      <c r="N13" s="95" t="str">
        <f>IF('[1]ПС Сов.-Сосн.'!BD11=0,"-",'[1]ПС Сов.-Сосн.'!BD11/1000)</f>
        <v>-</v>
      </c>
      <c r="O13" s="95">
        <f>IF('[1]ПС Сов.-Сосн.'!BE11=0,"-",'[1]ПС Сов.-Сосн.'!BE11/1000)</f>
        <v>2.0819999999999999</v>
      </c>
      <c r="P13" s="95" t="str">
        <f>IF('[1]ПС Сов.-Сосн.'!BF11=0,"-",'[1]ПС Сов.-Сосн.'!BF11/1000)</f>
        <v>-</v>
      </c>
      <c r="Q13" s="95">
        <f>IF('[1]ПС Сов.-Сосн.'!BG11=0,"-",'[1]ПС Сов.-Сосн.'!BG11/1000)</f>
        <v>1.986</v>
      </c>
      <c r="R13" s="95" t="str">
        <f>IF('[1]ПС Сов.-Сосн.'!BH11=0,"-",'[1]ПС Сов.-Сосн.'!BH11/1000)</f>
        <v>-</v>
      </c>
      <c r="S13" s="95">
        <f>IF('[1]ПС Сов.-Сосн.'!BI11=0,"-",'[1]ПС Сов.-Сосн.'!BI11/1000)</f>
        <v>1.9279999999999999</v>
      </c>
      <c r="T13" s="95" t="str">
        <f>IF('[1]ПС Сов.-Сосн.'!BJ11=0,"-",'[1]ПС Сов.-Сосн.'!BJ11/1000)</f>
        <v>-</v>
      </c>
      <c r="U13" s="95">
        <f>IF('[1]ПС Сов.-Сосн.'!BK11=0,"-",'[1]ПС Сов.-Сосн.'!BK11/1000)</f>
        <v>1.901</v>
      </c>
      <c r="V13" s="95" t="str">
        <f>IF('[1]ПС Сов.-Сосн.'!BL11=0,"-",'[1]ПС Сов.-Сосн.'!BL11/1000)</f>
        <v>-</v>
      </c>
      <c r="W13" s="95">
        <f>IF('[1]ПС Сов.-Сосн.'!BM11=0,"-",'[1]ПС Сов.-Сосн.'!BM11/1000)</f>
        <v>1.8759999999999999</v>
      </c>
      <c r="X13" s="95" t="str">
        <f>IF('[1]ПС Сов.-Сосн.'!BN11=0,"-",'[1]ПС Сов.-Сосн.'!BN11/1000)</f>
        <v>-</v>
      </c>
      <c r="Y13" s="95">
        <f>IF('[1]ПС Сов.-Сосн.'!BO11=0,"-",'[1]ПС Сов.-Сосн.'!BO11/1000)</f>
        <v>1.907</v>
      </c>
      <c r="Z13" s="95" t="str">
        <f>IF('[1]ПС Сов.-Сосн.'!BP11=0,"-",'[1]ПС Сов.-Сосн.'!BP11/1000)</f>
        <v>-</v>
      </c>
      <c r="AA13" s="95">
        <f>IF('[1]ПС Сов.-Сосн.'!BQ11=0,"-",'[1]ПС Сов.-Сосн.'!BQ11/1000)</f>
        <v>1.9139999999999999</v>
      </c>
      <c r="AB13" s="95" t="str">
        <f>IF('[1]ПС Сов.-Сосн.'!BR11=0,"-",'[1]ПС Сов.-Сосн.'!BR11/1000)</f>
        <v>-</v>
      </c>
      <c r="AC13" s="95">
        <f>IF('[1]ПС Сов.-Сосн.'!BS11=0,"-",'[1]ПС Сов.-Сосн.'!BS11/1000)</f>
        <v>1.925</v>
      </c>
      <c r="AD13" s="95" t="str">
        <f>IF('[1]ПС Сов.-Сосн.'!BT11=0,"-",'[1]ПС Сов.-Сосн.'!BT11/1000)</f>
        <v>-</v>
      </c>
      <c r="AE13" s="95">
        <f>IF('[1]ПС Сов.-Сосн.'!BU11=0,"-",'[1]ПС Сов.-Сосн.'!BU11/1000)</f>
        <v>1.9530000000000001</v>
      </c>
      <c r="AF13" s="95" t="str">
        <f>IF('[1]ПС Сов.-Сосн.'!BV11=0,"-",'[1]ПС Сов.-Сосн.'!BV11/1000)</f>
        <v>-</v>
      </c>
      <c r="AG13" s="95">
        <f>IF('[1]ПС Сов.-Сосн.'!BW11=0,"-",'[1]ПС Сов.-Сосн.'!BW11/1000)</f>
        <v>1.9319999999999999</v>
      </c>
      <c r="AH13" s="95" t="str">
        <f>IF('[1]ПС Сов.-Сосн.'!BX11=0,"-",'[1]ПС Сов.-Сосн.'!BX11/1000)</f>
        <v>-</v>
      </c>
      <c r="AI13" s="95">
        <f>IF('[1]ПС Сов.-Сосн.'!BY11=0,"-",'[1]ПС Сов.-Сосн.'!BY11/1000)</f>
        <v>1.9259999999999999</v>
      </c>
      <c r="AJ13" s="95" t="str">
        <f>IF('[1]ПС Сов.-Сосн.'!BZ11=0,"-",'[1]ПС Сов.-Сосн.'!BZ11/1000)</f>
        <v>-</v>
      </c>
      <c r="AK13" s="95">
        <f>IF('[1]ПС Сов.-Сосн.'!CA11=0,"-",'[1]ПС Сов.-Сосн.'!CA11/1000)</f>
        <v>1.925</v>
      </c>
      <c r="AL13" s="95" t="str">
        <f>IF('[1]ПС Сов.-Сосн.'!CB11=0,"-",'[1]ПС Сов.-Сосн.'!CB11/1000)</f>
        <v>-</v>
      </c>
      <c r="AM13" s="95">
        <f>IF('[1]ПС Сов.-Сосн.'!CC11=0,"-",'[1]ПС Сов.-Сосн.'!CC11/1000)</f>
        <v>1.9410000000000001</v>
      </c>
      <c r="AN13" s="95" t="str">
        <f>IF('[1]ПС Сов.-Сосн.'!CD11=0,"-",'[1]ПС Сов.-Сосн.'!CD11/1000)</f>
        <v>-</v>
      </c>
      <c r="AO13" s="95">
        <f>IF('[1]ПС Сов.-Сосн.'!CE11=0,"-",'[1]ПС Сов.-Сосн.'!CE11/1000)</f>
        <v>1.964</v>
      </c>
      <c r="AP13" s="95" t="str">
        <f>IF('[1]ПС Сов.-Сосн.'!CF11=0,"-",'[1]ПС Сов.-Сосн.'!CF11/1000)</f>
        <v>-</v>
      </c>
      <c r="AQ13" s="95">
        <f>IF('[1]ПС Сов.-Сосн.'!CG11=0,"-",'[1]ПС Сов.-Сосн.'!CG11/1000)</f>
        <v>1.9770000000000001</v>
      </c>
      <c r="AR13" s="95" t="str">
        <f>IF('[1]ПС Сов.-Сосн.'!CH11=0,"-",'[1]ПС Сов.-Сосн.'!CH11/1000)</f>
        <v>-</v>
      </c>
      <c r="AS13" s="95">
        <f>IF('[1]ПС Сов.-Сосн.'!CI11=0,"-",'[1]ПС Сов.-Сосн.'!CI11/1000)</f>
        <v>1.9770000000000001</v>
      </c>
      <c r="AT13" s="95" t="str">
        <f>IF('[1]ПС Сов.-Сосн.'!CJ11=0,"-",'[1]ПС Сов.-Сосн.'!CJ11/1000)</f>
        <v>-</v>
      </c>
      <c r="AU13" s="95">
        <f>IF('[1]ПС Сов.-Сосн.'!CK11=0,"-",'[1]ПС Сов.-Сосн.'!CK11/1000)</f>
        <v>1.958</v>
      </c>
      <c r="AV13" s="95" t="str">
        <f>IF('[1]ПС Сов.-Сосн.'!CL11=0,"-",'[1]ПС Сов.-Сосн.'!CL11/1000)</f>
        <v>-</v>
      </c>
      <c r="AW13" s="95">
        <f>IF('[1]ПС Сов.-Сосн.'!CM11=0,"-",'[1]ПС Сов.-Сосн.'!CM11/1000)</f>
        <v>1.9570000000000001</v>
      </c>
      <c r="AX13" s="95" t="str">
        <f>IF('[1]ПС Сов.-Сосн.'!CN11=0,"-",'[1]ПС Сов.-Сосн.'!CN11/1000)</f>
        <v>-</v>
      </c>
      <c r="AY13" s="95">
        <f>IF('[1]ПС Сов.-Сосн.'!CO11=0,"-",'[1]ПС Сов.-Сосн.'!CO11/1000)</f>
        <v>1.9650000000000001</v>
      </c>
      <c r="AZ13" s="96" t="str">
        <f>IF('[1]ПС Сов.-Сосн.'!CP11=0,"-",'[1]ПС Сов.-Сосн.'!CP11/1000)</f>
        <v>-</v>
      </c>
      <c r="BA13" s="101"/>
    </row>
    <row r="14" spans="1:53" ht="14.25" customHeight="1" outlineLevel="2" x14ac:dyDescent="0.2">
      <c r="A14" s="161"/>
      <c r="B14" s="162"/>
      <c r="C14" s="21" t="s">
        <v>226</v>
      </c>
      <c r="D14" s="102" t="s">
        <v>227</v>
      </c>
      <c r="E14" s="94">
        <f>IF('[1]ПС Сов.-Сосн.'!AU12=0,"-",'[1]ПС Сов.-Сосн.'!AU12/1000)</f>
        <v>1.0680000000000001</v>
      </c>
      <c r="F14" s="95" t="str">
        <f>IF('[1]ПС Сов.-Сосн.'!AV12=0,"-",'[1]ПС Сов.-Сосн.'!AV12/1000)</f>
        <v>-</v>
      </c>
      <c r="G14" s="95">
        <f>IF('[1]ПС Сов.-Сосн.'!AW12=0,"-",'[1]ПС Сов.-Сосн.'!AW12/1000)</f>
        <v>1.073</v>
      </c>
      <c r="H14" s="95" t="str">
        <f>IF('[1]ПС Сов.-Сосн.'!AX12=0,"-",'[1]ПС Сов.-Сосн.'!AX12/1000)</f>
        <v>-</v>
      </c>
      <c r="I14" s="95">
        <f>IF('[1]ПС Сов.-Сосн.'!AY12=0,"-",'[1]ПС Сов.-Сосн.'!AY12/1000)</f>
        <v>1.0629999999999999</v>
      </c>
      <c r="J14" s="95" t="str">
        <f>IF('[1]ПС Сов.-Сосн.'!AZ12=0,"-",'[1]ПС Сов.-Сосн.'!AZ12/1000)</f>
        <v>-</v>
      </c>
      <c r="K14" s="95">
        <f>IF('[1]ПС Сов.-Сосн.'!BA12=0,"-",'[1]ПС Сов.-Сосн.'!BA12/1000)</f>
        <v>1.1519999999999999</v>
      </c>
      <c r="L14" s="95" t="str">
        <f>IF('[1]ПС Сов.-Сосн.'!BB12=0,"-",'[1]ПС Сов.-Сосн.'!BB12/1000)</f>
        <v>-</v>
      </c>
      <c r="M14" s="95">
        <f>IF('[1]ПС Сов.-Сосн.'!BC12=0,"-",'[1]ПС Сов.-Сосн.'!BC12/1000)</f>
        <v>1.1759999999999999</v>
      </c>
      <c r="N14" s="95" t="str">
        <f>IF('[1]ПС Сов.-Сосн.'!BD12=0,"-",'[1]ПС Сов.-Сосн.'!BD12/1000)</f>
        <v>-</v>
      </c>
      <c r="O14" s="95">
        <f>IF('[1]ПС Сов.-Сосн.'!BE12=0,"-",'[1]ПС Сов.-Сосн.'!BE12/1000)</f>
        <v>1.1950000000000001</v>
      </c>
      <c r="P14" s="95" t="str">
        <f>IF('[1]ПС Сов.-Сосн.'!BF12=0,"-",'[1]ПС Сов.-Сосн.'!BF12/1000)</f>
        <v>-</v>
      </c>
      <c r="Q14" s="95">
        <f>IF('[1]ПС Сов.-Сосн.'!BG12=0,"-",'[1]ПС Сов.-Сосн.'!BG12/1000)</f>
        <v>1.1200000000000001</v>
      </c>
      <c r="R14" s="95" t="str">
        <f>IF('[1]ПС Сов.-Сосн.'!BH12=0,"-",'[1]ПС Сов.-Сосн.'!BH12/1000)</f>
        <v>-</v>
      </c>
      <c r="S14" s="95">
        <f>IF('[1]ПС Сов.-Сосн.'!BI12=0,"-",'[1]ПС Сов.-Сосн.'!BI12/1000)</f>
        <v>1.0920000000000001</v>
      </c>
      <c r="T14" s="95" t="str">
        <f>IF('[1]ПС Сов.-Сосн.'!BJ12=0,"-",'[1]ПС Сов.-Сосн.'!BJ12/1000)</f>
        <v>-</v>
      </c>
      <c r="U14" s="95">
        <f>IF('[1]ПС Сов.-Сосн.'!BK12=0,"-",'[1]ПС Сов.-Сосн.'!BK12/1000)</f>
        <v>1.0760000000000001</v>
      </c>
      <c r="V14" s="95" t="str">
        <f>IF('[1]ПС Сов.-Сосн.'!BL12=0,"-",'[1]ПС Сов.-Сосн.'!BL12/1000)</f>
        <v>-</v>
      </c>
      <c r="W14" s="95">
        <f>IF('[1]ПС Сов.-Сосн.'!BM12=0,"-",'[1]ПС Сов.-Сосн.'!BM12/1000)</f>
        <v>1.0629999999999999</v>
      </c>
      <c r="X14" s="95" t="str">
        <f>IF('[1]ПС Сов.-Сосн.'!BN12=0,"-",'[1]ПС Сов.-Сосн.'!BN12/1000)</f>
        <v>-</v>
      </c>
      <c r="Y14" s="95">
        <f>IF('[1]ПС Сов.-Сосн.'!BO12=0,"-",'[1]ПС Сов.-Сосн.'!BO12/1000)</f>
        <v>1.071</v>
      </c>
      <c r="Z14" s="95" t="str">
        <f>IF('[1]ПС Сов.-Сосн.'!BP12=0,"-",'[1]ПС Сов.-Сосн.'!BP12/1000)</f>
        <v>-</v>
      </c>
      <c r="AA14" s="95">
        <f>IF('[1]ПС Сов.-Сосн.'!BQ12=0,"-",'[1]ПС Сов.-Сосн.'!BQ12/1000)</f>
        <v>1.071</v>
      </c>
      <c r="AB14" s="95" t="str">
        <f>IF('[1]ПС Сов.-Сосн.'!BR12=0,"-",'[1]ПС Сов.-Сосн.'!BR12/1000)</f>
        <v>-</v>
      </c>
      <c r="AC14" s="95">
        <f>IF('[1]ПС Сов.-Сосн.'!BS12=0,"-",'[1]ПС Сов.-Сосн.'!BS12/1000)</f>
        <v>1.0680000000000001</v>
      </c>
      <c r="AD14" s="95" t="str">
        <f>IF('[1]ПС Сов.-Сосн.'!BT12=0,"-",'[1]ПС Сов.-Сосн.'!BT12/1000)</f>
        <v>-</v>
      </c>
      <c r="AE14" s="95">
        <f>IF('[1]ПС Сов.-Сосн.'!BU12=0,"-",'[1]ПС Сов.-Сосн.'!BU12/1000)</f>
        <v>1.0820000000000001</v>
      </c>
      <c r="AF14" s="95" t="str">
        <f>IF('[1]ПС Сов.-Сосн.'!BV12=0,"-",'[1]ПС Сов.-Сосн.'!BV12/1000)</f>
        <v>-</v>
      </c>
      <c r="AG14" s="95">
        <f>IF('[1]ПС Сов.-Сосн.'!BW12=0,"-",'[1]ПС Сов.-Сосн.'!BW12/1000)</f>
        <v>1.07</v>
      </c>
      <c r="AH14" s="95" t="str">
        <f>IF('[1]ПС Сов.-Сосн.'!BX12=0,"-",'[1]ПС Сов.-Сосн.'!BX12/1000)</f>
        <v>-</v>
      </c>
      <c r="AI14" s="95">
        <f>IF('[1]ПС Сов.-Сосн.'!BY12=0,"-",'[1]ПС Сов.-Сосн.'!BY12/1000)</f>
        <v>1.075</v>
      </c>
      <c r="AJ14" s="95" t="str">
        <f>IF('[1]ПС Сов.-Сосн.'!BZ12=0,"-",'[1]ПС Сов.-Сосн.'!BZ12/1000)</f>
        <v>-</v>
      </c>
      <c r="AK14" s="95">
        <f>IF('[1]ПС Сов.-Сосн.'!CA12=0,"-",'[1]ПС Сов.-Сосн.'!CA12/1000)</f>
        <v>1.0680000000000001</v>
      </c>
      <c r="AL14" s="95" t="str">
        <f>IF('[1]ПС Сов.-Сосн.'!CB12=0,"-",'[1]ПС Сов.-Сосн.'!CB12/1000)</f>
        <v>-</v>
      </c>
      <c r="AM14" s="95">
        <f>IF('[1]ПС Сов.-Сосн.'!CC12=0,"-",'[1]ПС Сов.-Сосн.'!CC12/1000)</f>
        <v>1.0740000000000001</v>
      </c>
      <c r="AN14" s="95" t="str">
        <f>IF('[1]ПС Сов.-Сосн.'!CD12=0,"-",'[1]ПС Сов.-Сосн.'!CD12/1000)</f>
        <v>-</v>
      </c>
      <c r="AO14" s="95">
        <f>IF('[1]ПС Сов.-Сосн.'!CE12=0,"-",'[1]ПС Сов.-Сосн.'!CE12/1000)</f>
        <v>1.079</v>
      </c>
      <c r="AP14" s="95" t="str">
        <f>IF('[1]ПС Сов.-Сосн.'!CF12=0,"-",'[1]ПС Сов.-Сосн.'!CF12/1000)</f>
        <v>-</v>
      </c>
      <c r="AQ14" s="95">
        <f>IF('[1]ПС Сов.-Сосн.'!CG12=0,"-",'[1]ПС Сов.-Сосн.'!CG12/1000)</f>
        <v>1.0840000000000001</v>
      </c>
      <c r="AR14" s="95" t="str">
        <f>IF('[1]ПС Сов.-Сосн.'!CH12=0,"-",'[1]ПС Сов.-Сосн.'!CH12/1000)</f>
        <v>-</v>
      </c>
      <c r="AS14" s="95">
        <f>IF('[1]ПС Сов.-Сосн.'!CI12=0,"-",'[1]ПС Сов.-Сосн.'!CI12/1000)</f>
        <v>1.087</v>
      </c>
      <c r="AT14" s="95" t="str">
        <f>IF('[1]ПС Сов.-Сосн.'!CJ12=0,"-",'[1]ПС Сов.-Сосн.'!CJ12/1000)</f>
        <v>-</v>
      </c>
      <c r="AU14" s="95">
        <f>IF('[1]ПС Сов.-Сосн.'!CK12=0,"-",'[1]ПС Сов.-Сосн.'!CK12/1000)</f>
        <v>1.101</v>
      </c>
      <c r="AV14" s="95" t="str">
        <f>IF('[1]ПС Сов.-Сосн.'!CL12=0,"-",'[1]ПС Сов.-Сосн.'!CL12/1000)</f>
        <v>-</v>
      </c>
      <c r="AW14" s="95">
        <f>IF('[1]ПС Сов.-Сосн.'!CM12=0,"-",'[1]ПС Сов.-Сосн.'!CM12/1000)</f>
        <v>1.095</v>
      </c>
      <c r="AX14" s="95" t="str">
        <f>IF('[1]ПС Сов.-Сосн.'!CN12=0,"-",'[1]ПС Сов.-Сосн.'!CN12/1000)</f>
        <v>-</v>
      </c>
      <c r="AY14" s="95">
        <f>IF('[1]ПС Сов.-Сосн.'!CO12=0,"-",'[1]ПС Сов.-Сосн.'!CO12/1000)</f>
        <v>1.099</v>
      </c>
      <c r="AZ14" s="96" t="str">
        <f>IF('[1]ПС Сов.-Сосн.'!CP12=0,"-",'[1]ПС Сов.-Сосн.'!CP12/1000)</f>
        <v>-</v>
      </c>
      <c r="BA14" s="101"/>
    </row>
    <row r="15" spans="1:53" ht="15" customHeight="1" outlineLevel="2" x14ac:dyDescent="0.2">
      <c r="A15" s="161" t="s">
        <v>58</v>
      </c>
      <c r="B15" s="162" t="s">
        <v>59</v>
      </c>
      <c r="C15" s="21" t="s">
        <v>223</v>
      </c>
      <c r="D15" s="102" t="s">
        <v>224</v>
      </c>
      <c r="E15" s="94">
        <f>IF('[1]ПС Сов.-Сосн.'!AU13=0,"-",'[1]ПС Сов.-Сосн.'!AU13/1000)</f>
        <v>4.7E-2</v>
      </c>
      <c r="F15" s="95" t="str">
        <f>IF('[1]ПС Сов.-Сосн.'!AV13=0,"-",'[1]ПС Сов.-Сосн.'!AV13/1000)</f>
        <v>-</v>
      </c>
      <c r="G15" s="95">
        <f>IF('[1]ПС Сов.-Сосн.'!AW13=0,"-",'[1]ПС Сов.-Сосн.'!AW13/1000)</f>
        <v>4.5999999999999999E-2</v>
      </c>
      <c r="H15" s="95" t="str">
        <f>IF('[1]ПС Сов.-Сосн.'!AX13=0,"-",'[1]ПС Сов.-Сосн.'!AX13/1000)</f>
        <v>-</v>
      </c>
      <c r="I15" s="95">
        <f>IF('[1]ПС Сов.-Сосн.'!AY13=0,"-",'[1]ПС Сов.-Сосн.'!AY13/1000)</f>
        <v>4.4999999999999998E-2</v>
      </c>
      <c r="J15" s="95" t="str">
        <f>IF('[1]ПС Сов.-Сосн.'!AZ13=0,"-",'[1]ПС Сов.-Сосн.'!AZ13/1000)</f>
        <v>-</v>
      </c>
      <c r="K15" s="95">
        <f>IF('[1]ПС Сов.-Сосн.'!BA13=0,"-",'[1]ПС Сов.-Сосн.'!BA13/1000)</f>
        <v>4.4999999999999998E-2</v>
      </c>
      <c r="L15" s="95" t="str">
        <f>IF('[1]ПС Сов.-Сосн.'!BB13=0,"-",'[1]ПС Сов.-Сосн.'!BB13/1000)</f>
        <v>-</v>
      </c>
      <c r="M15" s="95">
        <f>IF('[1]ПС Сов.-Сосн.'!BC13=0,"-",'[1]ПС Сов.-Сосн.'!BC13/1000)</f>
        <v>4.5999999999999999E-2</v>
      </c>
      <c r="N15" s="95" t="str">
        <f>IF('[1]ПС Сов.-Сосн.'!BD13=0,"-",'[1]ПС Сов.-Сосн.'!BD13/1000)</f>
        <v>-</v>
      </c>
      <c r="O15" s="95">
        <f>IF('[1]ПС Сов.-Сосн.'!BE13=0,"-",'[1]ПС Сов.-Сосн.'!BE13/1000)</f>
        <v>4.4999999999999998E-2</v>
      </c>
      <c r="P15" s="95" t="str">
        <f>IF('[1]ПС Сов.-Сосн.'!BF13=0,"-",'[1]ПС Сов.-Сосн.'!BF13/1000)</f>
        <v>-</v>
      </c>
      <c r="Q15" s="95">
        <f>IF('[1]ПС Сов.-Сосн.'!BG13=0,"-",'[1]ПС Сов.-Сосн.'!BG13/1000)</f>
        <v>5.2999999999999999E-2</v>
      </c>
      <c r="R15" s="95" t="str">
        <f>IF('[1]ПС Сов.-Сосн.'!BH13=0,"-",'[1]ПС Сов.-Сосн.'!BH13/1000)</f>
        <v>-</v>
      </c>
      <c r="S15" s="95">
        <f>IF('[1]ПС Сов.-Сосн.'!BI13=0,"-",'[1]ПС Сов.-Сосн.'!BI13/1000)</f>
        <v>4.4999999999999998E-2</v>
      </c>
      <c r="T15" s="95" t="str">
        <f>IF('[1]ПС Сов.-Сосн.'!BJ13=0,"-",'[1]ПС Сов.-Сосн.'!BJ13/1000)</f>
        <v>-</v>
      </c>
      <c r="U15" s="95">
        <f>IF('[1]ПС Сов.-Сосн.'!BK13=0,"-",'[1]ПС Сов.-Сосн.'!BK13/1000)</f>
        <v>4.3999999999999997E-2</v>
      </c>
      <c r="V15" s="95" t="str">
        <f>IF('[1]ПС Сов.-Сосн.'!BL13=0,"-",'[1]ПС Сов.-Сосн.'!BL13/1000)</f>
        <v>-</v>
      </c>
      <c r="W15" s="95">
        <f>IF('[1]ПС Сов.-Сосн.'!BM13=0,"-",'[1]ПС Сов.-Сосн.'!BM13/1000)</f>
        <v>4.5999999999999999E-2</v>
      </c>
      <c r="X15" s="95" t="str">
        <f>IF('[1]ПС Сов.-Сосн.'!BN13=0,"-",'[1]ПС Сов.-Сосн.'!BN13/1000)</f>
        <v>-</v>
      </c>
      <c r="Y15" s="95">
        <f>IF('[1]ПС Сов.-Сосн.'!BO13=0,"-",'[1]ПС Сов.-Сосн.'!BO13/1000)</f>
        <v>4.4999999999999998E-2</v>
      </c>
      <c r="Z15" s="95" t="str">
        <f>IF('[1]ПС Сов.-Сосн.'!BP13=0,"-",'[1]ПС Сов.-Сосн.'!BP13/1000)</f>
        <v>-</v>
      </c>
      <c r="AA15" s="95">
        <f>IF('[1]ПС Сов.-Сосн.'!BQ13=0,"-",'[1]ПС Сов.-Сосн.'!BQ13/1000)</f>
        <v>4.5999999999999999E-2</v>
      </c>
      <c r="AB15" s="95" t="str">
        <f>IF('[1]ПС Сов.-Сосн.'!BR13=0,"-",'[1]ПС Сов.-Сосн.'!BR13/1000)</f>
        <v>-</v>
      </c>
      <c r="AC15" s="95">
        <f>IF('[1]ПС Сов.-Сосн.'!BS13=0,"-",'[1]ПС Сов.-Сосн.'!BS13/1000)</f>
        <v>5.2999999999999999E-2</v>
      </c>
      <c r="AD15" s="95" t="str">
        <f>IF('[1]ПС Сов.-Сосн.'!BT13=0,"-",'[1]ПС Сов.-Сосн.'!BT13/1000)</f>
        <v>-</v>
      </c>
      <c r="AE15" s="95">
        <f>IF('[1]ПС Сов.-Сосн.'!BU13=0,"-",'[1]ПС Сов.-Сосн.'!BU13/1000)</f>
        <v>5.3999999999999999E-2</v>
      </c>
      <c r="AF15" s="95" t="str">
        <f>IF('[1]ПС Сов.-Сосн.'!BV13=0,"-",'[1]ПС Сов.-Сосн.'!BV13/1000)</f>
        <v>-</v>
      </c>
      <c r="AG15" s="95">
        <f>IF('[1]ПС Сов.-Сосн.'!BW13=0,"-",'[1]ПС Сов.-Сосн.'!BW13/1000)</f>
        <v>4.7E-2</v>
      </c>
      <c r="AH15" s="95" t="str">
        <f>IF('[1]ПС Сов.-Сосн.'!BX13=0,"-",'[1]ПС Сов.-Сосн.'!BX13/1000)</f>
        <v>-</v>
      </c>
      <c r="AI15" s="95">
        <f>IF('[1]ПС Сов.-Сосн.'!BY13=0,"-",'[1]ПС Сов.-Сосн.'!BY13/1000)</f>
        <v>4.7E-2</v>
      </c>
      <c r="AJ15" s="95" t="str">
        <f>IF('[1]ПС Сов.-Сосн.'!BZ13=0,"-",'[1]ПС Сов.-Сосн.'!BZ13/1000)</f>
        <v>-</v>
      </c>
      <c r="AK15" s="95">
        <f>IF('[1]ПС Сов.-Сосн.'!CA13=0,"-",'[1]ПС Сов.-Сосн.'!CA13/1000)</f>
        <v>4.8000000000000001E-2</v>
      </c>
      <c r="AL15" s="95" t="str">
        <f>IF('[1]ПС Сов.-Сосн.'!CB13=0,"-",'[1]ПС Сов.-Сосн.'!CB13/1000)</f>
        <v>-</v>
      </c>
      <c r="AM15" s="95">
        <f>IF('[1]ПС Сов.-Сосн.'!CC13=0,"-",'[1]ПС Сов.-Сосн.'!CC13/1000)</f>
        <v>4.8000000000000001E-2</v>
      </c>
      <c r="AN15" s="95" t="str">
        <f>IF('[1]ПС Сов.-Сосн.'!CD13=0,"-",'[1]ПС Сов.-Сосн.'!CD13/1000)</f>
        <v>-</v>
      </c>
      <c r="AO15" s="95">
        <f>IF('[1]ПС Сов.-Сосн.'!CE13=0,"-",'[1]ПС Сов.-Сосн.'!CE13/1000)</f>
        <v>4.8000000000000001E-2</v>
      </c>
      <c r="AP15" s="95" t="str">
        <f>IF('[1]ПС Сов.-Сосн.'!CF13=0,"-",'[1]ПС Сов.-Сосн.'!CF13/1000)</f>
        <v>-</v>
      </c>
      <c r="AQ15" s="95">
        <f>IF('[1]ПС Сов.-Сосн.'!CG13=0,"-",'[1]ПС Сов.-Сосн.'!CG13/1000)</f>
        <v>4.8000000000000001E-2</v>
      </c>
      <c r="AR15" s="95" t="str">
        <f>IF('[1]ПС Сов.-Сосн.'!CH13=0,"-",'[1]ПС Сов.-Сосн.'!CH13/1000)</f>
        <v>-</v>
      </c>
      <c r="AS15" s="95">
        <f>IF('[1]ПС Сов.-Сосн.'!CI13=0,"-",'[1]ПС Сов.-Сосн.'!CI13/1000)</f>
        <v>4.8000000000000001E-2</v>
      </c>
      <c r="AT15" s="95" t="str">
        <f>IF('[1]ПС Сов.-Сосн.'!CJ13=0,"-",'[1]ПС Сов.-Сосн.'!CJ13/1000)</f>
        <v>-</v>
      </c>
      <c r="AU15" s="95">
        <f>IF('[1]ПС Сов.-Сосн.'!CK13=0,"-",'[1]ПС Сов.-Сосн.'!CK13/1000)</f>
        <v>5.3999999999999999E-2</v>
      </c>
      <c r="AV15" s="95" t="str">
        <f>IF('[1]ПС Сов.-Сосн.'!CL13=0,"-",'[1]ПС Сов.-Сосн.'!CL13/1000)</f>
        <v>-</v>
      </c>
      <c r="AW15" s="95">
        <f>IF('[1]ПС Сов.-Сосн.'!CM13=0,"-",'[1]ПС Сов.-Сосн.'!CM13/1000)</f>
        <v>4.8000000000000001E-2</v>
      </c>
      <c r="AX15" s="95" t="str">
        <f>IF('[1]ПС Сов.-Сосн.'!CN13=0,"-",'[1]ПС Сов.-Сосн.'!CN13/1000)</f>
        <v>-</v>
      </c>
      <c r="AY15" s="95">
        <f>IF('[1]ПС Сов.-Сосн.'!CO13=0,"-",'[1]ПС Сов.-Сосн.'!CO13/1000)</f>
        <v>4.8000000000000001E-2</v>
      </c>
      <c r="AZ15" s="96" t="str">
        <f>IF('[1]ПС Сов.-Сосн.'!CP13=0,"-",'[1]ПС Сов.-Сосн.'!CP13/1000)</f>
        <v>-</v>
      </c>
      <c r="BA15" s="101"/>
    </row>
    <row r="16" spans="1:53" ht="17.25" customHeight="1" outlineLevel="2" x14ac:dyDescent="0.2">
      <c r="A16" s="161"/>
      <c r="B16" s="162"/>
      <c r="C16" s="21" t="s">
        <v>226</v>
      </c>
      <c r="D16" s="102" t="s">
        <v>227</v>
      </c>
      <c r="E16" s="94">
        <f>IF('[1]ПС Сов.-Сосн.'!AU14=0,"-",'[1]ПС Сов.-Сосн.'!AU14/1000)</f>
        <v>2.7E-2</v>
      </c>
      <c r="F16" s="95" t="str">
        <f>IF('[1]ПС Сов.-Сосн.'!AV14=0,"-",'[1]ПС Сов.-Сосн.'!AV14/1000)</f>
        <v>-</v>
      </c>
      <c r="G16" s="95">
        <f>IF('[1]ПС Сов.-Сосн.'!AW14=0,"-",'[1]ПС Сов.-Сосн.'!AW14/1000)</f>
        <v>0.03</v>
      </c>
      <c r="H16" s="95" t="str">
        <f>IF('[1]ПС Сов.-Сосн.'!AX14=0,"-",'[1]ПС Сов.-Сосн.'!AX14/1000)</f>
        <v>-</v>
      </c>
      <c r="I16" s="95">
        <f>IF('[1]ПС Сов.-Сосн.'!AY14=0,"-",'[1]ПС Сов.-Сосн.'!AY14/1000)</f>
        <v>0.03</v>
      </c>
      <c r="J16" s="95" t="str">
        <f>IF('[1]ПС Сов.-Сосн.'!AZ14=0,"-",'[1]ПС Сов.-Сосн.'!AZ14/1000)</f>
        <v>-</v>
      </c>
      <c r="K16" s="95">
        <f>IF('[1]ПС Сов.-Сосн.'!BA14=0,"-",'[1]ПС Сов.-Сосн.'!BA14/1000)</f>
        <v>2.9000000000000001E-2</v>
      </c>
      <c r="L16" s="95" t="str">
        <f>IF('[1]ПС Сов.-Сосн.'!BB14=0,"-",'[1]ПС Сов.-Сосн.'!BB14/1000)</f>
        <v>-</v>
      </c>
      <c r="M16" s="95">
        <f>IF('[1]ПС Сов.-Сосн.'!BC14=0,"-",'[1]ПС Сов.-Сосн.'!BC14/1000)</f>
        <v>0.03</v>
      </c>
      <c r="N16" s="95" t="str">
        <f>IF('[1]ПС Сов.-Сосн.'!BD14=0,"-",'[1]ПС Сов.-Сосн.'!BD14/1000)</f>
        <v>-</v>
      </c>
      <c r="O16" s="95">
        <f>IF('[1]ПС Сов.-Сосн.'!BE14=0,"-",'[1]ПС Сов.-Сосн.'!BE14/1000)</f>
        <v>2.8000000000000001E-2</v>
      </c>
      <c r="P16" s="95" t="str">
        <f>IF('[1]ПС Сов.-Сосн.'!BF14=0,"-",'[1]ПС Сов.-Сосн.'!BF14/1000)</f>
        <v>-</v>
      </c>
      <c r="Q16" s="95">
        <f>IF('[1]ПС Сов.-Сосн.'!BG14=0,"-",'[1]ПС Сов.-Сосн.'!BG14/1000)</f>
        <v>0.02</v>
      </c>
      <c r="R16" s="95" t="str">
        <f>IF('[1]ПС Сов.-Сосн.'!BH14=0,"-",'[1]ПС Сов.-Сосн.'!BH14/1000)</f>
        <v>-</v>
      </c>
      <c r="S16" s="95">
        <f>IF('[1]ПС Сов.-Сосн.'!BI14=0,"-",'[1]ПС Сов.-Сосн.'!BI14/1000)</f>
        <v>2.9000000000000001E-2</v>
      </c>
      <c r="T16" s="95" t="str">
        <f>IF('[1]ПС Сов.-Сосн.'!BJ14=0,"-",'[1]ПС Сов.-Сосн.'!BJ14/1000)</f>
        <v>-</v>
      </c>
      <c r="U16" s="95">
        <f>IF('[1]ПС Сов.-Сосн.'!BK14=0,"-",'[1]ПС Сов.-Сосн.'!BK14/1000)</f>
        <v>0.03</v>
      </c>
      <c r="V16" s="95" t="str">
        <f>IF('[1]ПС Сов.-Сосн.'!BL14=0,"-",'[1]ПС Сов.-Сосн.'!BL14/1000)</f>
        <v>-</v>
      </c>
      <c r="W16" s="95">
        <f>IF('[1]ПС Сов.-Сосн.'!BM14=0,"-",'[1]ПС Сов.-Сосн.'!BM14/1000)</f>
        <v>2.9000000000000001E-2</v>
      </c>
      <c r="X16" s="95" t="str">
        <f>IF('[1]ПС Сов.-Сосн.'!BN14=0,"-",'[1]ПС Сов.-Сосн.'!BN14/1000)</f>
        <v>-</v>
      </c>
      <c r="Y16" s="95">
        <f>IF('[1]ПС Сов.-Сосн.'!BO14=0,"-",'[1]ПС Сов.-Сосн.'!BO14/1000)</f>
        <v>2.9000000000000001E-2</v>
      </c>
      <c r="Z16" s="95" t="str">
        <f>IF('[1]ПС Сов.-Сосн.'!BP14=0,"-",'[1]ПС Сов.-Сосн.'!BP14/1000)</f>
        <v>-</v>
      </c>
      <c r="AA16" s="95">
        <f>IF('[1]ПС Сов.-Сосн.'!BQ14=0,"-",'[1]ПС Сов.-Сосн.'!BQ14/1000)</f>
        <v>2.9000000000000001E-2</v>
      </c>
      <c r="AB16" s="95" t="str">
        <f>IF('[1]ПС Сов.-Сосн.'!BR14=0,"-",'[1]ПС Сов.-Сосн.'!BR14/1000)</f>
        <v>-</v>
      </c>
      <c r="AC16" s="95">
        <f>IF('[1]ПС Сов.-Сосн.'!BS14=0,"-",'[1]ПС Сов.-Сосн.'!BS14/1000)</f>
        <v>2.1999999999999999E-2</v>
      </c>
      <c r="AD16" s="95" t="str">
        <f>IF('[1]ПС Сов.-Сосн.'!BT14=0,"-",'[1]ПС Сов.-Сосн.'!BT14/1000)</f>
        <v>-</v>
      </c>
      <c r="AE16" s="95">
        <f>IF('[1]ПС Сов.-Сосн.'!BU14=0,"-",'[1]ПС Сов.-Сосн.'!BU14/1000)</f>
        <v>2.1000000000000001E-2</v>
      </c>
      <c r="AF16" s="95" t="str">
        <f>IF('[1]ПС Сов.-Сосн.'!BV14=0,"-",'[1]ПС Сов.-Сосн.'!BV14/1000)</f>
        <v>-</v>
      </c>
      <c r="AG16" s="95">
        <f>IF('[1]ПС Сов.-Сосн.'!BW14=0,"-",'[1]ПС Сов.-Сосн.'!BW14/1000)</f>
        <v>2.8000000000000001E-2</v>
      </c>
      <c r="AH16" s="95" t="str">
        <f>IF('[1]ПС Сов.-Сосн.'!BX14=0,"-",'[1]ПС Сов.-Сосн.'!BX14/1000)</f>
        <v>-</v>
      </c>
      <c r="AI16" s="95">
        <f>IF('[1]ПС Сов.-Сосн.'!BY14=0,"-",'[1]ПС Сов.-Сосн.'!BY14/1000)</f>
        <v>2.8000000000000001E-2</v>
      </c>
      <c r="AJ16" s="95" t="str">
        <f>IF('[1]ПС Сов.-Сосн.'!BZ14=0,"-",'[1]ПС Сов.-Сосн.'!BZ14/1000)</f>
        <v>-</v>
      </c>
      <c r="AK16" s="95">
        <f>IF('[1]ПС Сов.-Сосн.'!CA14=0,"-",'[1]ПС Сов.-Сосн.'!CA14/1000)</f>
        <v>2.9000000000000001E-2</v>
      </c>
      <c r="AL16" s="95" t="str">
        <f>IF('[1]ПС Сов.-Сосн.'!CB14=0,"-",'[1]ПС Сов.-Сосн.'!CB14/1000)</f>
        <v>-</v>
      </c>
      <c r="AM16" s="95">
        <f>IF('[1]ПС Сов.-Сосн.'!CC14=0,"-",'[1]ПС Сов.-Сосн.'!CC14/1000)</f>
        <v>2.8000000000000001E-2</v>
      </c>
      <c r="AN16" s="95" t="str">
        <f>IF('[1]ПС Сов.-Сосн.'!CD14=0,"-",'[1]ПС Сов.-Сосн.'!CD14/1000)</f>
        <v>-</v>
      </c>
      <c r="AO16" s="95">
        <f>IF('[1]ПС Сов.-Сосн.'!CE14=0,"-",'[1]ПС Сов.-Сосн.'!CE14/1000)</f>
        <v>2.8000000000000001E-2</v>
      </c>
      <c r="AP16" s="95" t="str">
        <f>IF('[1]ПС Сов.-Сосн.'!CF14=0,"-",'[1]ПС Сов.-Сосн.'!CF14/1000)</f>
        <v>-</v>
      </c>
      <c r="AQ16" s="95">
        <f>IF('[1]ПС Сов.-Сосн.'!CG14=0,"-",'[1]ПС Сов.-Сосн.'!CG14/1000)</f>
        <v>2.9000000000000001E-2</v>
      </c>
      <c r="AR16" s="95" t="str">
        <f>IF('[1]ПС Сов.-Сосн.'!CH14=0,"-",'[1]ПС Сов.-Сосн.'!CH14/1000)</f>
        <v>-</v>
      </c>
      <c r="AS16" s="95">
        <f>IF('[1]ПС Сов.-Сосн.'!CI14=0,"-",'[1]ПС Сов.-Сосн.'!CI14/1000)</f>
        <v>2.9000000000000001E-2</v>
      </c>
      <c r="AT16" s="95" t="str">
        <f>IF('[1]ПС Сов.-Сосн.'!CJ14=0,"-",'[1]ПС Сов.-Сосн.'!CJ14/1000)</f>
        <v>-</v>
      </c>
      <c r="AU16" s="95">
        <f>IF('[1]ПС Сов.-Сосн.'!CK14=0,"-",'[1]ПС Сов.-Сосн.'!CK14/1000)</f>
        <v>3.3000000000000002E-2</v>
      </c>
      <c r="AV16" s="95" t="str">
        <f>IF('[1]ПС Сов.-Сосн.'!CL14=0,"-",'[1]ПС Сов.-Сосн.'!CL14/1000)</f>
        <v>-</v>
      </c>
      <c r="AW16" s="95">
        <f>IF('[1]ПС Сов.-Сосн.'!CM14=0,"-",'[1]ПС Сов.-Сосн.'!CM14/1000)</f>
        <v>2.9000000000000001E-2</v>
      </c>
      <c r="AX16" s="95" t="str">
        <f>IF('[1]ПС Сов.-Сосн.'!CN14=0,"-",'[1]ПС Сов.-Сосн.'!CN14/1000)</f>
        <v>-</v>
      </c>
      <c r="AY16" s="95">
        <f>IF('[1]ПС Сов.-Сосн.'!CO14=0,"-",'[1]ПС Сов.-Сосн.'!CO14/1000)</f>
        <v>2.8000000000000001E-2</v>
      </c>
      <c r="AZ16" s="96" t="str">
        <f>IF('[1]ПС Сов.-Сосн.'!CP14=0,"-",'[1]ПС Сов.-Сосн.'!CP14/1000)</f>
        <v>-</v>
      </c>
      <c r="BA16" s="101"/>
    </row>
    <row r="17" spans="1:53" ht="15.75" customHeight="1" outlineLevel="2" x14ac:dyDescent="0.2">
      <c r="A17" s="161" t="s">
        <v>60</v>
      </c>
      <c r="B17" s="162" t="s">
        <v>233</v>
      </c>
      <c r="C17" s="21" t="s">
        <v>223</v>
      </c>
      <c r="D17" s="102" t="s">
        <v>224</v>
      </c>
      <c r="E17" s="94">
        <f>IF('[1]ПС Сов.-Сосн.'!AU15=0,"-",'[1]ПС Сов.-Сосн.'!AU15/1000)</f>
        <v>0.03</v>
      </c>
      <c r="F17" s="95" t="str">
        <f>IF('[1]ПС Сов.-Сосн.'!AV15=0,"-",'[1]ПС Сов.-Сосн.'!AV15/1000)</f>
        <v>-</v>
      </c>
      <c r="G17" s="95">
        <f>IF('[1]ПС Сов.-Сосн.'!AW15=0,"-",'[1]ПС Сов.-Сосн.'!AW15/1000)</f>
        <v>0.03</v>
      </c>
      <c r="H17" s="95" t="str">
        <f>IF('[1]ПС Сов.-Сосн.'!AX15=0,"-",'[1]ПС Сов.-Сосн.'!AX15/1000)</f>
        <v>-</v>
      </c>
      <c r="I17" s="95">
        <f>IF('[1]ПС Сов.-Сосн.'!AY15=0,"-",'[1]ПС Сов.-Сосн.'!AY15/1000)</f>
        <v>2.9000000000000001E-2</v>
      </c>
      <c r="J17" s="95" t="str">
        <f>IF('[1]ПС Сов.-Сосн.'!AZ15=0,"-",'[1]ПС Сов.-Сосн.'!AZ15/1000)</f>
        <v>-</v>
      </c>
      <c r="K17" s="95">
        <f>IF('[1]ПС Сов.-Сосн.'!BA15=0,"-",'[1]ПС Сов.-Сосн.'!BA15/1000)</f>
        <v>0.03</v>
      </c>
      <c r="L17" s="95" t="str">
        <f>IF('[1]ПС Сов.-Сосн.'!BB15=0,"-",'[1]ПС Сов.-Сосн.'!BB15/1000)</f>
        <v>-</v>
      </c>
      <c r="M17" s="95">
        <f>IF('[1]ПС Сов.-Сосн.'!BC15=0,"-",'[1]ПС Сов.-Сосн.'!BC15/1000)</f>
        <v>3.2000000000000001E-2</v>
      </c>
      <c r="N17" s="95" t="str">
        <f>IF('[1]ПС Сов.-Сосн.'!BD15=0,"-",'[1]ПС Сов.-Сосн.'!BD15/1000)</f>
        <v>-</v>
      </c>
      <c r="O17" s="95">
        <f>IF('[1]ПС Сов.-Сосн.'!BE15=0,"-",'[1]ПС Сов.-Сосн.'!BE15/1000)</f>
        <v>3.4000000000000002E-2</v>
      </c>
      <c r="P17" s="95" t="str">
        <f>IF('[1]ПС Сов.-Сосн.'!BF15=0,"-",'[1]ПС Сов.-Сосн.'!BF15/1000)</f>
        <v>-</v>
      </c>
      <c r="Q17" s="95">
        <f>IF('[1]ПС Сов.-Сосн.'!BG15=0,"-",'[1]ПС Сов.-Сосн.'!BG15/1000)</f>
        <v>3.4000000000000002E-2</v>
      </c>
      <c r="R17" s="95" t="str">
        <f>IF('[1]ПС Сов.-Сосн.'!BH15=0,"-",'[1]ПС Сов.-Сосн.'!BH15/1000)</f>
        <v>-</v>
      </c>
      <c r="S17" s="95">
        <f>IF('[1]ПС Сов.-Сосн.'!BI15=0,"-",'[1]ПС Сов.-Сосн.'!BI15/1000)</f>
        <v>3.4000000000000002E-2</v>
      </c>
      <c r="T17" s="95" t="str">
        <f>IF('[1]ПС Сов.-Сосн.'!BJ15=0,"-",'[1]ПС Сов.-Сосн.'!BJ15/1000)</f>
        <v>-</v>
      </c>
      <c r="U17" s="95">
        <f>IF('[1]ПС Сов.-Сосн.'!BK15=0,"-",'[1]ПС Сов.-Сосн.'!BK15/1000)</f>
        <v>3.3000000000000002E-2</v>
      </c>
      <c r="V17" s="95" t="str">
        <f>IF('[1]ПС Сов.-Сосн.'!BL15=0,"-",'[1]ПС Сов.-Сосн.'!BL15/1000)</f>
        <v>-</v>
      </c>
      <c r="W17" s="95">
        <f>IF('[1]ПС Сов.-Сосн.'!BM15=0,"-",'[1]ПС Сов.-Сосн.'!BM15/1000)</f>
        <v>3.2000000000000001E-2</v>
      </c>
      <c r="X17" s="95" t="str">
        <f>IF('[1]ПС Сов.-Сосн.'!BN15=0,"-",'[1]ПС Сов.-Сосн.'!BN15/1000)</f>
        <v>-</v>
      </c>
      <c r="Y17" s="95">
        <f>IF('[1]ПС Сов.-Сосн.'!BO15=0,"-",'[1]ПС Сов.-Сосн.'!BO15/1000)</f>
        <v>3.4000000000000002E-2</v>
      </c>
      <c r="Z17" s="95" t="str">
        <f>IF('[1]ПС Сов.-Сосн.'!BP15=0,"-",'[1]ПС Сов.-Сосн.'!BP15/1000)</f>
        <v>-</v>
      </c>
      <c r="AA17" s="95">
        <f>IF('[1]ПС Сов.-Сосн.'!BQ15=0,"-",'[1]ПС Сов.-Сосн.'!BQ15/1000)</f>
        <v>3.5000000000000003E-2</v>
      </c>
      <c r="AB17" s="95" t="str">
        <f>IF('[1]ПС Сов.-Сосн.'!BR15=0,"-",'[1]ПС Сов.-Сосн.'!BR15/1000)</f>
        <v>-</v>
      </c>
      <c r="AC17" s="95">
        <f>IF('[1]ПС Сов.-Сосн.'!BS15=0,"-",'[1]ПС Сов.-Сосн.'!BS15/1000)</f>
        <v>3.4000000000000002E-2</v>
      </c>
      <c r="AD17" s="95" t="str">
        <f>IF('[1]ПС Сов.-Сосн.'!BT15=0,"-",'[1]ПС Сов.-Сосн.'!BT15/1000)</f>
        <v>-</v>
      </c>
      <c r="AE17" s="95">
        <f>IF('[1]ПС Сов.-Сосн.'!BU15=0,"-",'[1]ПС Сов.-Сосн.'!BU15/1000)</f>
        <v>3.5000000000000003E-2</v>
      </c>
      <c r="AF17" s="95" t="str">
        <f>IF('[1]ПС Сов.-Сосн.'!BV15=0,"-",'[1]ПС Сов.-Сосн.'!BV15/1000)</f>
        <v>-</v>
      </c>
      <c r="AG17" s="95">
        <f>IF('[1]ПС Сов.-Сосн.'!BW15=0,"-",'[1]ПС Сов.-Сосн.'!BW15/1000)</f>
        <v>3.2000000000000001E-2</v>
      </c>
      <c r="AH17" s="95" t="str">
        <f>IF('[1]ПС Сов.-Сосн.'!BX15=0,"-",'[1]ПС Сов.-Сосн.'!BX15/1000)</f>
        <v>-</v>
      </c>
      <c r="AI17" s="95">
        <f>IF('[1]ПС Сов.-Сосн.'!BY15=0,"-",'[1]ПС Сов.-Сосн.'!BY15/1000)</f>
        <v>3.2000000000000001E-2</v>
      </c>
      <c r="AJ17" s="95" t="str">
        <f>IF('[1]ПС Сов.-Сосн.'!BZ15=0,"-",'[1]ПС Сов.-Сосн.'!BZ15/1000)</f>
        <v>-</v>
      </c>
      <c r="AK17" s="95">
        <f>IF('[1]ПС Сов.-Сосн.'!CA15=0,"-",'[1]ПС Сов.-Сосн.'!CA15/1000)</f>
        <v>3.1E-2</v>
      </c>
      <c r="AL17" s="95" t="str">
        <f>IF('[1]ПС Сов.-Сосн.'!CB15=0,"-",'[1]ПС Сов.-Сосн.'!CB15/1000)</f>
        <v>-</v>
      </c>
      <c r="AM17" s="95">
        <f>IF('[1]ПС Сов.-Сосн.'!CC15=0,"-",'[1]ПС Сов.-Сосн.'!CC15/1000)</f>
        <v>3.1E-2</v>
      </c>
      <c r="AN17" s="95" t="str">
        <f>IF('[1]ПС Сов.-Сосн.'!CD15=0,"-",'[1]ПС Сов.-Сосн.'!CD15/1000)</f>
        <v>-</v>
      </c>
      <c r="AO17" s="95">
        <f>IF('[1]ПС Сов.-Сосн.'!CE15=0,"-",'[1]ПС Сов.-Сосн.'!CE15/1000)</f>
        <v>3.1E-2</v>
      </c>
      <c r="AP17" s="95" t="str">
        <f>IF('[1]ПС Сов.-Сосн.'!CF15=0,"-",'[1]ПС Сов.-Сосн.'!CF15/1000)</f>
        <v>-</v>
      </c>
      <c r="AQ17" s="95">
        <f>IF('[1]ПС Сов.-Сосн.'!CG15=0,"-",'[1]ПС Сов.-Сосн.'!CG15/1000)</f>
        <v>3.2000000000000001E-2</v>
      </c>
      <c r="AR17" s="95" t="str">
        <f>IF('[1]ПС Сов.-Сосн.'!CH15=0,"-",'[1]ПС Сов.-Сосн.'!CH15/1000)</f>
        <v>-</v>
      </c>
      <c r="AS17" s="95">
        <f>IF('[1]ПС Сов.-Сосн.'!CI15=0,"-",'[1]ПС Сов.-Сосн.'!CI15/1000)</f>
        <v>3.2000000000000001E-2</v>
      </c>
      <c r="AT17" s="95" t="str">
        <f>IF('[1]ПС Сов.-Сосн.'!CJ15=0,"-",'[1]ПС Сов.-Сосн.'!CJ15/1000)</f>
        <v>-</v>
      </c>
      <c r="AU17" s="95">
        <f>IF('[1]ПС Сов.-Сосн.'!CK15=0,"-",'[1]ПС Сов.-Сосн.'!CK15/1000)</f>
        <v>3.2000000000000001E-2</v>
      </c>
      <c r="AV17" s="95" t="str">
        <f>IF('[1]ПС Сов.-Сосн.'!CL15=0,"-",'[1]ПС Сов.-Сосн.'!CL15/1000)</f>
        <v>-</v>
      </c>
      <c r="AW17" s="95">
        <f>IF('[1]ПС Сов.-Сосн.'!CM15=0,"-",'[1]ПС Сов.-Сосн.'!CM15/1000)</f>
        <v>3.1E-2</v>
      </c>
      <c r="AX17" s="95" t="str">
        <f>IF('[1]ПС Сов.-Сосн.'!CN15=0,"-",'[1]ПС Сов.-Сосн.'!CN15/1000)</f>
        <v>-</v>
      </c>
      <c r="AY17" s="95">
        <f>IF('[1]ПС Сов.-Сосн.'!CO15=0,"-",'[1]ПС Сов.-Сосн.'!CO15/1000)</f>
        <v>0.03</v>
      </c>
      <c r="AZ17" s="96" t="str">
        <f>IF('[1]ПС Сов.-Сосн.'!CP15=0,"-",'[1]ПС Сов.-Сосн.'!CP15/1000)</f>
        <v>-</v>
      </c>
      <c r="BA17" s="101"/>
    </row>
    <row r="18" spans="1:53" ht="16.5" customHeight="1" outlineLevel="2" x14ac:dyDescent="0.2">
      <c r="A18" s="161"/>
      <c r="B18" s="162"/>
      <c r="C18" s="21" t="s">
        <v>226</v>
      </c>
      <c r="D18" s="102" t="s">
        <v>227</v>
      </c>
      <c r="E18" s="94">
        <f>IF('[1]ПС Сов.-Сосн.'!AU16=0,"-",'[1]ПС Сов.-Сосн.'!AU16/1000)</f>
        <v>1.7000000000000001E-2</v>
      </c>
      <c r="F18" s="95" t="str">
        <f>IF('[1]ПС Сов.-Сосн.'!AV16=0,"-",'[1]ПС Сов.-Сосн.'!AV16/1000)</f>
        <v>-</v>
      </c>
      <c r="G18" s="95">
        <f>IF('[1]ПС Сов.-Сосн.'!AW16=0,"-",'[1]ПС Сов.-Сосн.'!AW16/1000)</f>
        <v>1.7000000000000001E-2</v>
      </c>
      <c r="H18" s="95" t="str">
        <f>IF('[1]ПС Сов.-Сосн.'!AX16=0,"-",'[1]ПС Сов.-Сосн.'!AX16/1000)</f>
        <v>-</v>
      </c>
      <c r="I18" s="95">
        <f>IF('[1]ПС Сов.-Сосн.'!AY16=0,"-",'[1]ПС Сов.-Сосн.'!AY16/1000)</f>
        <v>1.7000000000000001E-2</v>
      </c>
      <c r="J18" s="95" t="str">
        <f>IF('[1]ПС Сов.-Сосн.'!AZ16=0,"-",'[1]ПС Сов.-Сосн.'!AZ16/1000)</f>
        <v>-</v>
      </c>
      <c r="K18" s="95">
        <f>IF('[1]ПС Сов.-Сосн.'!BA16=0,"-",'[1]ПС Сов.-Сосн.'!BA16/1000)</f>
        <v>1.7000000000000001E-2</v>
      </c>
      <c r="L18" s="95" t="str">
        <f>IF('[1]ПС Сов.-Сосн.'!BB16=0,"-",'[1]ПС Сов.-Сосн.'!BB16/1000)</f>
        <v>-</v>
      </c>
      <c r="M18" s="95">
        <f>IF('[1]ПС Сов.-Сосн.'!BC16=0,"-",'[1]ПС Сов.-Сосн.'!BC16/1000)</f>
        <v>1.7000000000000001E-2</v>
      </c>
      <c r="N18" s="95" t="str">
        <f>IF('[1]ПС Сов.-Сосн.'!BD16=0,"-",'[1]ПС Сов.-Сосн.'!BD16/1000)</f>
        <v>-</v>
      </c>
      <c r="O18" s="95">
        <f>IF('[1]ПС Сов.-Сосн.'!BE16=0,"-",'[1]ПС Сов.-Сосн.'!BE16/1000)</f>
        <v>1.7000000000000001E-2</v>
      </c>
      <c r="P18" s="95" t="str">
        <f>IF('[1]ПС Сов.-Сосн.'!BF16=0,"-",'[1]ПС Сов.-Сосн.'!BF16/1000)</f>
        <v>-</v>
      </c>
      <c r="Q18" s="95">
        <f>IF('[1]ПС Сов.-Сосн.'!BG16=0,"-",'[1]ПС Сов.-Сосн.'!BG16/1000)</f>
        <v>1.9E-2</v>
      </c>
      <c r="R18" s="95" t="str">
        <f>IF('[1]ПС Сов.-Сосн.'!BH16=0,"-",'[1]ПС Сов.-Сосн.'!BH16/1000)</f>
        <v>-</v>
      </c>
      <c r="S18" s="95">
        <f>IF('[1]ПС Сов.-Сосн.'!BI16=0,"-",'[1]ПС Сов.-Сосн.'!BI16/1000)</f>
        <v>1.9E-2</v>
      </c>
      <c r="T18" s="95" t="str">
        <f>IF('[1]ПС Сов.-Сосн.'!BJ16=0,"-",'[1]ПС Сов.-Сосн.'!BJ16/1000)</f>
        <v>-</v>
      </c>
      <c r="U18" s="95">
        <f>IF('[1]ПС Сов.-Сосн.'!BK16=0,"-",'[1]ПС Сов.-Сосн.'!BK16/1000)</f>
        <v>1.7999999999999999E-2</v>
      </c>
      <c r="V18" s="95" t="str">
        <f>IF('[1]ПС Сов.-Сосн.'!BL16=0,"-",'[1]ПС Сов.-Сосн.'!BL16/1000)</f>
        <v>-</v>
      </c>
      <c r="W18" s="95">
        <f>IF('[1]ПС Сов.-Сосн.'!BM16=0,"-",'[1]ПС Сов.-Сосн.'!BM16/1000)</f>
        <v>1.7000000000000001E-2</v>
      </c>
      <c r="X18" s="95" t="str">
        <f>IF('[1]ПС Сов.-Сосн.'!BN16=0,"-",'[1]ПС Сов.-Сосн.'!BN16/1000)</f>
        <v>-</v>
      </c>
      <c r="Y18" s="95">
        <f>IF('[1]ПС Сов.-Сосн.'!BO16=0,"-",'[1]ПС Сов.-Сосн.'!BO16/1000)</f>
        <v>0.02</v>
      </c>
      <c r="Z18" s="95" t="str">
        <f>IF('[1]ПС Сов.-Сосн.'!BP16=0,"-",'[1]ПС Сов.-Сосн.'!BP16/1000)</f>
        <v>-</v>
      </c>
      <c r="AA18" s="95">
        <f>IF('[1]ПС Сов.-Сосн.'!BQ16=0,"-",'[1]ПС Сов.-Сосн.'!BQ16/1000)</f>
        <v>0.02</v>
      </c>
      <c r="AB18" s="95" t="str">
        <f>IF('[1]ПС Сов.-Сосн.'!BR16=0,"-",'[1]ПС Сов.-Сосн.'!BR16/1000)</f>
        <v>-</v>
      </c>
      <c r="AC18" s="95">
        <f>IF('[1]ПС Сов.-Сосн.'!BS16=0,"-",'[1]ПС Сов.-Сосн.'!BS16/1000)</f>
        <v>0.02</v>
      </c>
      <c r="AD18" s="95" t="str">
        <f>IF('[1]ПС Сов.-Сосн.'!BT16=0,"-",'[1]ПС Сов.-Сосн.'!BT16/1000)</f>
        <v>-</v>
      </c>
      <c r="AE18" s="95">
        <f>IF('[1]ПС Сов.-Сосн.'!BU16=0,"-",'[1]ПС Сов.-Сосн.'!BU16/1000)</f>
        <v>0.02</v>
      </c>
      <c r="AF18" s="95" t="str">
        <f>IF('[1]ПС Сов.-Сосн.'!BV16=0,"-",'[1]ПС Сов.-Сосн.'!BV16/1000)</f>
        <v>-</v>
      </c>
      <c r="AG18" s="95">
        <f>IF('[1]ПС Сов.-Сосн.'!BW16=0,"-",'[1]ПС Сов.-Сосн.'!BW16/1000)</f>
        <v>1.7999999999999999E-2</v>
      </c>
      <c r="AH18" s="95" t="str">
        <f>IF('[1]ПС Сов.-Сосн.'!BX16=0,"-",'[1]ПС Сов.-Сосн.'!BX16/1000)</f>
        <v>-</v>
      </c>
      <c r="AI18" s="95">
        <f>IF('[1]ПС Сов.-Сосн.'!BY16=0,"-",'[1]ПС Сов.-Сосн.'!BY16/1000)</f>
        <v>1.9E-2</v>
      </c>
      <c r="AJ18" s="95" t="str">
        <f>IF('[1]ПС Сов.-Сосн.'!BZ16=0,"-",'[1]ПС Сов.-Сосн.'!BZ16/1000)</f>
        <v>-</v>
      </c>
      <c r="AK18" s="95">
        <f>IF('[1]ПС Сов.-Сосн.'!CA16=0,"-",'[1]ПС Сов.-Сосн.'!CA16/1000)</f>
        <v>1.9E-2</v>
      </c>
      <c r="AL18" s="95" t="str">
        <f>IF('[1]ПС Сов.-Сосн.'!CB16=0,"-",'[1]ПС Сов.-Сосн.'!CB16/1000)</f>
        <v>-</v>
      </c>
      <c r="AM18" s="95">
        <f>IF('[1]ПС Сов.-Сосн.'!CC16=0,"-",'[1]ПС Сов.-Сосн.'!CC16/1000)</f>
        <v>1.7999999999999999E-2</v>
      </c>
      <c r="AN18" s="95" t="str">
        <f>IF('[1]ПС Сов.-Сосн.'!CD16=0,"-",'[1]ПС Сов.-Сосн.'!CD16/1000)</f>
        <v>-</v>
      </c>
      <c r="AO18" s="95">
        <f>IF('[1]ПС Сов.-Сосн.'!CE16=0,"-",'[1]ПС Сов.-Сосн.'!CE16/1000)</f>
        <v>1.9E-2</v>
      </c>
      <c r="AP18" s="95" t="str">
        <f>IF('[1]ПС Сов.-Сосн.'!CF16=0,"-",'[1]ПС Сов.-Сосн.'!CF16/1000)</f>
        <v>-</v>
      </c>
      <c r="AQ18" s="95">
        <f>IF('[1]ПС Сов.-Сосн.'!CG16=0,"-",'[1]ПС Сов.-Сосн.'!CG16/1000)</f>
        <v>0.02</v>
      </c>
      <c r="AR18" s="95" t="str">
        <f>IF('[1]ПС Сов.-Сосн.'!CH16=0,"-",'[1]ПС Сов.-Сосн.'!CH16/1000)</f>
        <v>-</v>
      </c>
      <c r="AS18" s="95">
        <f>IF('[1]ПС Сов.-Сосн.'!CI16=0,"-",'[1]ПС Сов.-Сосн.'!CI16/1000)</f>
        <v>1.9E-2</v>
      </c>
      <c r="AT18" s="95" t="str">
        <f>IF('[1]ПС Сов.-Сосн.'!CJ16=0,"-",'[1]ПС Сов.-Сосн.'!CJ16/1000)</f>
        <v>-</v>
      </c>
      <c r="AU18" s="95">
        <f>IF('[1]ПС Сов.-Сосн.'!CK16=0,"-",'[1]ПС Сов.-Сосн.'!CK16/1000)</f>
        <v>1.7000000000000001E-2</v>
      </c>
      <c r="AV18" s="95" t="str">
        <f>IF('[1]ПС Сов.-Сосн.'!CL16=0,"-",'[1]ПС Сов.-Сосн.'!CL16/1000)</f>
        <v>-</v>
      </c>
      <c r="AW18" s="95">
        <f>IF('[1]ПС Сов.-Сосн.'!CM16=0,"-",'[1]ПС Сов.-Сосн.'!CM16/1000)</f>
        <v>1.6E-2</v>
      </c>
      <c r="AX18" s="95" t="str">
        <f>IF('[1]ПС Сов.-Сосн.'!CN16=0,"-",'[1]ПС Сов.-Сосн.'!CN16/1000)</f>
        <v>-</v>
      </c>
      <c r="AY18" s="95">
        <f>IF('[1]ПС Сов.-Сосн.'!CO16=0,"-",'[1]ПС Сов.-Сосн.'!CO16/1000)</f>
        <v>1.4999999999999999E-2</v>
      </c>
      <c r="AZ18" s="96" t="str">
        <f>IF('[1]ПС Сов.-Сосн.'!CP16=0,"-",'[1]ПС Сов.-Сосн.'!CP16/1000)</f>
        <v>-</v>
      </c>
      <c r="BA18" s="101"/>
    </row>
    <row r="19" spans="1:53" ht="17.25" customHeight="1" outlineLevel="2" x14ac:dyDescent="0.2">
      <c r="A19" s="145" t="s">
        <v>62</v>
      </c>
      <c r="B19" s="162" t="s">
        <v>234</v>
      </c>
      <c r="C19" s="21" t="s">
        <v>223</v>
      </c>
      <c r="D19" s="102" t="s">
        <v>224</v>
      </c>
      <c r="E19" s="94">
        <f>IF('[1]ПС Сов.-Сосн.'!AU17=0,"-",'[1]ПС Сов.-Сосн.'!AU17/1000)</f>
        <v>1.0389999999999999</v>
      </c>
      <c r="F19" s="95" t="str">
        <f>IF('[1]ПС Сов.-Сосн.'!AV17=0,"-",'[1]ПС Сов.-Сосн.'!AV17/1000)</f>
        <v>-</v>
      </c>
      <c r="G19" s="95">
        <f>IF('[1]ПС Сов.-Сосн.'!AW17=0,"-",'[1]ПС Сов.-Сосн.'!AW17/1000)</f>
        <v>1.034</v>
      </c>
      <c r="H19" s="95" t="str">
        <f>IF('[1]ПС Сов.-Сосн.'!AX17=0,"-",'[1]ПС Сов.-Сосн.'!AX17/1000)</f>
        <v>-</v>
      </c>
      <c r="I19" s="95">
        <f>IF('[1]ПС Сов.-Сосн.'!AY17=0,"-",'[1]ПС Сов.-Сосн.'!AY17/1000)</f>
        <v>1.048</v>
      </c>
      <c r="J19" s="95" t="str">
        <f>IF('[1]ПС Сов.-Сосн.'!AZ17=0,"-",'[1]ПС Сов.-Сосн.'!AZ17/1000)</f>
        <v>-</v>
      </c>
      <c r="K19" s="95">
        <f>IF('[1]ПС Сов.-Сосн.'!BA17=0,"-",'[1]ПС Сов.-Сосн.'!BA17/1000)</f>
        <v>1.0529999999999999</v>
      </c>
      <c r="L19" s="95" t="str">
        <f>IF('[1]ПС Сов.-Сосн.'!BB17=0,"-",'[1]ПС Сов.-Сосн.'!BB17/1000)</f>
        <v>-</v>
      </c>
      <c r="M19" s="95">
        <f>IF('[1]ПС Сов.-Сосн.'!BC17=0,"-",'[1]ПС Сов.-Сосн.'!BC17/1000)</f>
        <v>1.089</v>
      </c>
      <c r="N19" s="95" t="str">
        <f>IF('[1]ПС Сов.-Сосн.'!BD17=0,"-",'[1]ПС Сов.-Сосн.'!BD17/1000)</f>
        <v>-</v>
      </c>
      <c r="O19" s="95">
        <f>IF('[1]ПС Сов.-Сосн.'!BE17=0,"-",'[1]ПС Сов.-Сосн.'!BE17/1000)</f>
        <v>1.083</v>
      </c>
      <c r="P19" s="95" t="str">
        <f>IF('[1]ПС Сов.-Сосн.'!BF17=0,"-",'[1]ПС Сов.-Сосн.'!BF17/1000)</f>
        <v>-</v>
      </c>
      <c r="Q19" s="95">
        <f>IF('[1]ПС Сов.-Сосн.'!BG17=0,"-",'[1]ПС Сов.-Сосн.'!BG17/1000)</f>
        <v>1.0549999999999999</v>
      </c>
      <c r="R19" s="95" t="str">
        <f>IF('[1]ПС Сов.-Сосн.'!BH17=0,"-",'[1]ПС Сов.-Сосн.'!BH17/1000)</f>
        <v>-</v>
      </c>
      <c r="S19" s="95">
        <f>IF('[1]ПС Сов.-Сосн.'!BI17=0,"-",'[1]ПС Сов.-Сосн.'!BI17/1000)</f>
        <v>1.034</v>
      </c>
      <c r="T19" s="95" t="str">
        <f>IF('[1]ПС Сов.-Сосн.'!BJ17=0,"-",'[1]ПС Сов.-Сосн.'!BJ17/1000)</f>
        <v>-</v>
      </c>
      <c r="U19" s="95">
        <f>IF('[1]ПС Сов.-Сосн.'!BK17=0,"-",'[1]ПС Сов.-Сосн.'!BK17/1000)</f>
        <v>1.0680000000000001</v>
      </c>
      <c r="V19" s="95" t="str">
        <f>IF('[1]ПС Сов.-Сосн.'!BL17=0,"-",'[1]ПС Сов.-Сосн.'!BL17/1000)</f>
        <v>-</v>
      </c>
      <c r="W19" s="95">
        <f>IF('[1]ПС Сов.-Сосн.'!BM17=0,"-",'[1]ПС Сов.-Сосн.'!BM17/1000)</f>
        <v>1.0920000000000001</v>
      </c>
      <c r="X19" s="95" t="str">
        <f>IF('[1]ПС Сов.-Сосн.'!BN17=0,"-",'[1]ПС Сов.-Сосн.'!BN17/1000)</f>
        <v>-</v>
      </c>
      <c r="Y19" s="95">
        <f>IF('[1]ПС Сов.-Сосн.'!BO17=0,"-",'[1]ПС Сов.-Сосн.'!BO17/1000)</f>
        <v>1.1080000000000001</v>
      </c>
      <c r="Z19" s="95" t="str">
        <f>IF('[1]ПС Сов.-Сосн.'!BP17=0,"-",'[1]ПС Сов.-Сосн.'!BP17/1000)</f>
        <v>-</v>
      </c>
      <c r="AA19" s="95">
        <f>IF('[1]ПС Сов.-Сосн.'!BQ17=0,"-",'[1]ПС Сов.-Сосн.'!BQ17/1000)</f>
        <v>1.1659999999999999</v>
      </c>
      <c r="AB19" s="95" t="str">
        <f>IF('[1]ПС Сов.-Сосн.'!BR17=0,"-",'[1]ПС Сов.-Сосн.'!BR17/1000)</f>
        <v>-</v>
      </c>
      <c r="AC19" s="95">
        <f>IF('[1]ПС Сов.-Сосн.'!BS17=0,"-",'[1]ПС Сов.-Сосн.'!BS17/1000)</f>
        <v>1.1879999999999999</v>
      </c>
      <c r="AD19" s="95" t="str">
        <f>IF('[1]ПС Сов.-Сосн.'!BT17=0,"-",'[1]ПС Сов.-Сосн.'!BT17/1000)</f>
        <v>-</v>
      </c>
      <c r="AE19" s="95">
        <f>IF('[1]ПС Сов.-Сосн.'!BU17=0,"-",'[1]ПС Сов.-Сосн.'!BU17/1000)</f>
        <v>1.2150000000000001</v>
      </c>
      <c r="AF19" s="95" t="str">
        <f>IF('[1]ПС Сов.-Сосн.'!BV17=0,"-",'[1]ПС Сов.-Сосн.'!BV17/1000)</f>
        <v>-</v>
      </c>
      <c r="AG19" s="95">
        <f>IF('[1]ПС Сов.-Сосн.'!BW17=0,"-",'[1]ПС Сов.-Сосн.'!BW17/1000)</f>
        <v>1.161</v>
      </c>
      <c r="AH19" s="95" t="str">
        <f>IF('[1]ПС Сов.-Сосн.'!BX17=0,"-",'[1]ПС Сов.-Сосн.'!BX17/1000)</f>
        <v>-</v>
      </c>
      <c r="AI19" s="95">
        <f>IF('[1]ПС Сов.-Сосн.'!BY17=0,"-",'[1]ПС Сов.-Сосн.'!BY17/1000)</f>
        <v>1.171</v>
      </c>
      <c r="AJ19" s="95" t="str">
        <f>IF('[1]ПС Сов.-Сосн.'!BZ17=0,"-",'[1]ПС Сов.-Сосн.'!BZ17/1000)</f>
        <v>-</v>
      </c>
      <c r="AK19" s="95">
        <f>IF('[1]ПС Сов.-Сосн.'!CA17=0,"-",'[1]ПС Сов.-Сосн.'!CA17/1000)</f>
        <v>1.1859999999999999</v>
      </c>
      <c r="AL19" s="95" t="str">
        <f>IF('[1]ПС Сов.-Сосн.'!CB17=0,"-",'[1]ПС Сов.-Сосн.'!CB17/1000)</f>
        <v>-</v>
      </c>
      <c r="AM19" s="95">
        <f>IF('[1]ПС Сов.-Сосн.'!CC17=0,"-",'[1]ПС Сов.-Сосн.'!CC17/1000)</f>
        <v>1.1870000000000001</v>
      </c>
      <c r="AN19" s="95" t="str">
        <f>IF('[1]ПС Сов.-Сосн.'!CD17=0,"-",'[1]ПС Сов.-Сосн.'!CD17/1000)</f>
        <v>-</v>
      </c>
      <c r="AO19" s="95">
        <f>IF('[1]ПС Сов.-Сосн.'!CE17=0,"-",'[1]ПС Сов.-Сосн.'!CE17/1000)</f>
        <v>1.1830000000000001</v>
      </c>
      <c r="AP19" s="95" t="str">
        <f>IF('[1]ПС Сов.-Сосн.'!CF17=0,"-",'[1]ПС Сов.-Сосн.'!CF17/1000)</f>
        <v>-</v>
      </c>
      <c r="AQ19" s="95">
        <f>IF('[1]ПС Сов.-Сосн.'!CG17=0,"-",'[1]ПС Сов.-Сосн.'!CG17/1000)</f>
        <v>1.1890000000000001</v>
      </c>
      <c r="AR19" s="95" t="str">
        <f>IF('[1]ПС Сов.-Сосн.'!CH17=0,"-",'[1]ПС Сов.-Сосн.'!CH17/1000)</f>
        <v>-</v>
      </c>
      <c r="AS19" s="95">
        <f>IF('[1]ПС Сов.-Сосн.'!CI17=0,"-",'[1]ПС Сов.-Сосн.'!CI17/1000)</f>
        <v>1.1950000000000001</v>
      </c>
      <c r="AT19" s="95" t="str">
        <f>IF('[1]ПС Сов.-Сосн.'!CJ17=0,"-",'[1]ПС Сов.-Сосн.'!CJ17/1000)</f>
        <v>-</v>
      </c>
      <c r="AU19" s="95">
        <f>IF('[1]ПС Сов.-Сосн.'!CK17=0,"-",'[1]ПС Сов.-Сосн.'!CK17/1000)</f>
        <v>1.1970000000000001</v>
      </c>
      <c r="AV19" s="95" t="str">
        <f>IF('[1]ПС Сов.-Сосн.'!CL17=0,"-",'[1]ПС Сов.-Сосн.'!CL17/1000)</f>
        <v>-</v>
      </c>
      <c r="AW19" s="95">
        <f>IF('[1]ПС Сов.-Сосн.'!CM17=0,"-",'[1]ПС Сов.-Сосн.'!CM17/1000)</f>
        <v>1.1739999999999999</v>
      </c>
      <c r="AX19" s="95" t="str">
        <f>IF('[1]ПС Сов.-Сосн.'!CN17=0,"-",'[1]ПС Сов.-Сосн.'!CN17/1000)</f>
        <v>-</v>
      </c>
      <c r="AY19" s="95">
        <f>IF('[1]ПС Сов.-Сосн.'!CO17=0,"-",'[1]ПС Сов.-Сосн.'!CO17/1000)</f>
        <v>1.173</v>
      </c>
      <c r="AZ19" s="96" t="str">
        <f>IF('[1]ПС Сов.-Сосн.'!CP17=0,"-",'[1]ПС Сов.-Сосн.'!CP17/1000)</f>
        <v>-</v>
      </c>
      <c r="BA19" s="101"/>
    </row>
    <row r="20" spans="1:53" ht="18" customHeight="1" outlineLevel="2" thickBot="1" x14ac:dyDescent="0.25">
      <c r="A20" s="167"/>
      <c r="B20" s="162"/>
      <c r="C20" s="21" t="s">
        <v>226</v>
      </c>
      <c r="D20" s="102" t="s">
        <v>227</v>
      </c>
      <c r="E20" s="94">
        <f>IF('[1]ПС Сов.-Сосн.'!AU18=0,"-",'[1]ПС Сов.-Сосн.'!AU18/1000)</f>
        <v>0.57199999999999995</v>
      </c>
      <c r="F20" s="95" t="str">
        <f>IF('[1]ПС Сов.-Сосн.'!AV18=0,"-",'[1]ПС Сов.-Сосн.'!AV18/1000)</f>
        <v>-</v>
      </c>
      <c r="G20" s="95">
        <f>IF('[1]ПС Сов.-Сосн.'!AW18=0,"-",'[1]ПС Сов.-Сосн.'!AW18/1000)</f>
        <v>0.56999999999999995</v>
      </c>
      <c r="H20" s="95" t="str">
        <f>IF('[1]ПС Сов.-Сосн.'!AX18=0,"-",'[1]ПС Сов.-Сосн.'!AX18/1000)</f>
        <v>-</v>
      </c>
      <c r="I20" s="95">
        <f>IF('[1]ПС Сов.-Сосн.'!AY18=0,"-",'[1]ПС Сов.-Сосн.'!AY18/1000)</f>
        <v>0.57099999999999995</v>
      </c>
      <c r="J20" s="95" t="str">
        <f>IF('[1]ПС Сов.-Сосн.'!AZ18=0,"-",'[1]ПС Сов.-Сосн.'!AZ18/1000)</f>
        <v>-</v>
      </c>
      <c r="K20" s="95">
        <f>IF('[1]ПС Сов.-Сосн.'!BA18=0,"-",'[1]ПС Сов.-Сосн.'!BA18/1000)</f>
        <v>0.55800000000000005</v>
      </c>
      <c r="L20" s="95" t="str">
        <f>IF('[1]ПС Сов.-Сосн.'!BB18=0,"-",'[1]ПС Сов.-Сосн.'!BB18/1000)</f>
        <v>-</v>
      </c>
      <c r="M20" s="95">
        <f>IF('[1]ПС Сов.-Сосн.'!BC18=0,"-",'[1]ПС Сов.-Сосн.'!BC18/1000)</f>
        <v>0.56499999999999995</v>
      </c>
      <c r="N20" s="95" t="str">
        <f>IF('[1]ПС Сов.-Сосн.'!BD18=0,"-",'[1]ПС Сов.-Сосн.'!BD18/1000)</f>
        <v>-</v>
      </c>
      <c r="O20" s="95">
        <f>IF('[1]ПС Сов.-Сосн.'!BE18=0,"-",'[1]ПС Сов.-Сосн.'!BE18/1000)</f>
        <v>0.57099999999999995</v>
      </c>
      <c r="P20" s="95" t="str">
        <f>IF('[1]ПС Сов.-Сосн.'!BF18=0,"-",'[1]ПС Сов.-Сосн.'!BF18/1000)</f>
        <v>-</v>
      </c>
      <c r="Q20" s="95">
        <f>IF('[1]ПС Сов.-Сосн.'!BG18=0,"-",'[1]ПС Сов.-Сосн.'!BG18/1000)</f>
        <v>0.56899999999999995</v>
      </c>
      <c r="R20" s="95" t="str">
        <f>IF('[1]ПС Сов.-Сосн.'!BH18=0,"-",'[1]ПС Сов.-Сосн.'!BH18/1000)</f>
        <v>-</v>
      </c>
      <c r="S20" s="95">
        <f>IF('[1]ПС Сов.-Сосн.'!BI18=0,"-",'[1]ПС Сов.-Сосн.'!BI18/1000)</f>
        <v>0.56899999999999995</v>
      </c>
      <c r="T20" s="95" t="str">
        <f>IF('[1]ПС Сов.-Сосн.'!BJ18=0,"-",'[1]ПС Сов.-Сосн.'!BJ18/1000)</f>
        <v>-</v>
      </c>
      <c r="U20" s="95">
        <f>IF('[1]ПС Сов.-Сосн.'!BK18=0,"-",'[1]ПС Сов.-Сосн.'!BK18/1000)</f>
        <v>0.60199999999999998</v>
      </c>
      <c r="V20" s="95" t="str">
        <f>IF('[1]ПС Сов.-Сосн.'!BL18=0,"-",'[1]ПС Сов.-Сосн.'!BL18/1000)</f>
        <v>-</v>
      </c>
      <c r="W20" s="95">
        <f>IF('[1]ПС Сов.-Сосн.'!BM18=0,"-",'[1]ПС Сов.-Сосн.'!BM18/1000)</f>
        <v>0.627</v>
      </c>
      <c r="X20" s="95" t="str">
        <f>IF('[1]ПС Сов.-Сосн.'!BN18=0,"-",'[1]ПС Сов.-Сосн.'!BN18/1000)</f>
        <v>-</v>
      </c>
      <c r="Y20" s="95">
        <f>IF('[1]ПС Сов.-Сосн.'!BO18=0,"-",'[1]ПС Сов.-Сосн.'!BO18/1000)</f>
        <v>0.627</v>
      </c>
      <c r="Z20" s="95" t="str">
        <f>IF('[1]ПС Сов.-Сосн.'!BP18=0,"-",'[1]ПС Сов.-Сосн.'!BP18/1000)</f>
        <v>-</v>
      </c>
      <c r="AA20" s="95">
        <f>IF('[1]ПС Сов.-Сосн.'!BQ18=0,"-",'[1]ПС Сов.-Сосн.'!BQ18/1000)</f>
        <v>0.65800000000000003</v>
      </c>
      <c r="AB20" s="95" t="str">
        <f>IF('[1]ПС Сов.-Сосн.'!BR18=0,"-",'[1]ПС Сов.-Сосн.'!BR18/1000)</f>
        <v>-</v>
      </c>
      <c r="AC20" s="95">
        <f>IF('[1]ПС Сов.-Сосн.'!BS18=0,"-",'[1]ПС Сов.-Сосн.'!BS18/1000)</f>
        <v>0.66200000000000003</v>
      </c>
      <c r="AD20" s="95" t="str">
        <f>IF('[1]ПС Сов.-Сосн.'!BT18=0,"-",'[1]ПС Сов.-Сосн.'!BT18/1000)</f>
        <v>-</v>
      </c>
      <c r="AE20" s="95">
        <f>IF('[1]ПС Сов.-Сосн.'!BU18=0,"-",'[1]ПС Сов.-Сосн.'!BU18/1000)</f>
        <v>0.66300000000000003</v>
      </c>
      <c r="AF20" s="95" t="str">
        <f>IF('[1]ПС Сов.-Сосн.'!BV18=0,"-",'[1]ПС Сов.-Сосн.'!BV18/1000)</f>
        <v>-</v>
      </c>
      <c r="AG20" s="95">
        <f>IF('[1]ПС Сов.-Сосн.'!BW18=0,"-",'[1]ПС Сов.-Сосн.'!BW18/1000)</f>
        <v>0.57799999999999996</v>
      </c>
      <c r="AH20" s="95" t="str">
        <f>IF('[1]ПС Сов.-Сосн.'!BX18=0,"-",'[1]ПС Сов.-Сосн.'!BX18/1000)</f>
        <v>-</v>
      </c>
      <c r="AI20" s="95">
        <f>IF('[1]ПС Сов.-Сосн.'!BY18=0,"-",'[1]ПС Сов.-Сосн.'!BY18/1000)</f>
        <v>0.58499999999999996</v>
      </c>
      <c r="AJ20" s="95" t="str">
        <f>IF('[1]ПС Сов.-Сосн.'!BZ18=0,"-",'[1]ПС Сов.-Сосн.'!BZ18/1000)</f>
        <v>-</v>
      </c>
      <c r="AK20" s="95">
        <f>IF('[1]ПС Сов.-Сосн.'!CA18=0,"-",'[1]ПС Сов.-Сосн.'!CA18/1000)</f>
        <v>0.59199999999999997</v>
      </c>
      <c r="AL20" s="95" t="str">
        <f>IF('[1]ПС Сов.-Сосн.'!CB18=0,"-",'[1]ПС Сов.-Сосн.'!CB18/1000)</f>
        <v>-</v>
      </c>
      <c r="AM20" s="95">
        <f>IF('[1]ПС Сов.-Сосн.'!CC18=0,"-",'[1]ПС Сов.-Сосн.'!CC18/1000)</f>
        <v>0.59099999999999997</v>
      </c>
      <c r="AN20" s="95" t="str">
        <f>IF('[1]ПС Сов.-Сосн.'!CD18=0,"-",'[1]ПС Сов.-Сосн.'!CD18/1000)</f>
        <v>-</v>
      </c>
      <c r="AO20" s="95">
        <f>IF('[1]ПС Сов.-Сосн.'!CE18=0,"-",'[1]ПС Сов.-Сосн.'!CE18/1000)</f>
        <v>0.59199999999999997</v>
      </c>
      <c r="AP20" s="95" t="str">
        <f>IF('[1]ПС Сов.-Сосн.'!CF18=0,"-",'[1]ПС Сов.-Сосн.'!CF18/1000)</f>
        <v>-</v>
      </c>
      <c r="AQ20" s="95">
        <f>IF('[1]ПС Сов.-Сосн.'!CG18=0,"-",'[1]ПС Сов.-Сосн.'!CG18/1000)</f>
        <v>0.59199999999999997</v>
      </c>
      <c r="AR20" s="95" t="str">
        <f>IF('[1]ПС Сов.-Сосн.'!CH18=0,"-",'[1]ПС Сов.-Сосн.'!CH18/1000)</f>
        <v>-</v>
      </c>
      <c r="AS20" s="95">
        <f>IF('[1]ПС Сов.-Сосн.'!CI18=0,"-",'[1]ПС Сов.-Сосн.'!CI18/1000)</f>
        <v>0.59499999999999997</v>
      </c>
      <c r="AT20" s="95" t="str">
        <f>IF('[1]ПС Сов.-Сосн.'!CJ18=0,"-",'[1]ПС Сов.-Сосн.'!CJ18/1000)</f>
        <v>-</v>
      </c>
      <c r="AU20" s="95">
        <f>IF('[1]ПС Сов.-Сосн.'!CK18=0,"-",'[1]ПС Сов.-Сосн.'!CK18/1000)</f>
        <v>0.60599999999999998</v>
      </c>
      <c r="AV20" s="95" t="str">
        <f>IF('[1]ПС Сов.-Сосн.'!CL18=0,"-",'[1]ПС Сов.-Сосн.'!CL18/1000)</f>
        <v>-</v>
      </c>
      <c r="AW20" s="95">
        <f>IF('[1]ПС Сов.-Сосн.'!CM18=0,"-",'[1]ПС Сов.-Сосн.'!CM18/1000)</f>
        <v>0.60599999999999998</v>
      </c>
      <c r="AX20" s="95" t="str">
        <f>IF('[1]ПС Сов.-Сосн.'!CN18=0,"-",'[1]ПС Сов.-Сосн.'!CN18/1000)</f>
        <v>-</v>
      </c>
      <c r="AY20" s="95">
        <f>IF('[1]ПС Сов.-Сосн.'!CO18=0,"-",'[1]ПС Сов.-Сосн.'!CO18/1000)</f>
        <v>0.60299999999999998</v>
      </c>
      <c r="AZ20" s="96" t="str">
        <f>IF('[1]ПС Сов.-Сосн.'!CP18=0,"-",'[1]ПС Сов.-Сосн.'!CP18/1000)</f>
        <v>-</v>
      </c>
      <c r="BA20" s="101"/>
    </row>
    <row r="21" spans="1:53" ht="13.5" customHeight="1" thickBot="1" x14ac:dyDescent="0.25">
      <c r="A21" s="79" t="s">
        <v>64</v>
      </c>
      <c r="B21" s="80"/>
      <c r="C21" s="81"/>
      <c r="D21" s="81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82"/>
      <c r="BA21" s="83"/>
    </row>
    <row r="22" spans="1:53" outlineLevel="1" x14ac:dyDescent="0.2">
      <c r="A22" s="168" t="s">
        <v>65</v>
      </c>
      <c r="B22" s="162" t="s">
        <v>222</v>
      </c>
      <c r="C22" s="21" t="s">
        <v>223</v>
      </c>
      <c r="D22" s="104" t="s">
        <v>224</v>
      </c>
      <c r="E22" s="94" t="str">
        <f>IF('[1]ПС Стреж.'!Z6=0,"-",'[1]ПС Стреж.'!Z6/1000)</f>
        <v>-</v>
      </c>
      <c r="F22" s="94" t="str">
        <f>IF('[1]ПС Стреж.'!AA6=0,"-",'[1]ПС Стреж.'!AA6/1000)</f>
        <v>-</v>
      </c>
      <c r="G22" s="94" t="str">
        <f>IF('[1]ПС Стреж.'!AB6=0,"-",'[1]ПС Стреж.'!AB6/1000)</f>
        <v>-</v>
      </c>
      <c r="H22" s="94" t="str">
        <f>IF('[1]ПС Стреж.'!AC6=0,"-",'[1]ПС Стреж.'!AC6/1000)</f>
        <v>-</v>
      </c>
      <c r="I22" s="94" t="str">
        <f>IF('[1]ПС Стреж.'!AD6=0,"-",'[1]ПС Стреж.'!AD6/1000)</f>
        <v>-</v>
      </c>
      <c r="J22" s="94" t="str">
        <f>IF('[1]ПС Стреж.'!AE6=0,"-",'[1]ПС Стреж.'!AE6/1000)</f>
        <v>-</v>
      </c>
      <c r="K22" s="94" t="str">
        <f>IF('[1]ПС Стреж.'!AF6=0,"-",'[1]ПС Стреж.'!AF6/1000)</f>
        <v>-</v>
      </c>
      <c r="L22" s="94" t="str">
        <f>IF('[1]ПС Стреж.'!AG6=0,"-",'[1]ПС Стреж.'!AG6/1000)</f>
        <v>-</v>
      </c>
      <c r="M22" s="94" t="str">
        <f>IF('[1]ПС Стреж.'!AH6=0,"-",'[1]ПС Стреж.'!AH6/1000)</f>
        <v>-</v>
      </c>
      <c r="N22" s="94" t="str">
        <f>IF('[1]ПС Стреж.'!AI6=0,"-",'[1]ПС Стреж.'!AI6/1000)</f>
        <v>-</v>
      </c>
      <c r="O22" s="94" t="str">
        <f>IF('[1]ПС Стреж.'!AJ6=0,"-",'[1]ПС Стреж.'!AJ6/1000)</f>
        <v>-</v>
      </c>
      <c r="P22" s="94" t="str">
        <f>IF('[1]ПС Стреж.'!AK6=0,"-",'[1]ПС Стреж.'!AK6/1000)</f>
        <v>-</v>
      </c>
      <c r="Q22" s="94" t="str">
        <f>IF('[1]ПС Стреж.'!AL6=0,"-",'[1]ПС Стреж.'!AL6/1000)</f>
        <v>-</v>
      </c>
      <c r="R22" s="94" t="str">
        <f>IF('[1]ПС Стреж.'!AM6=0,"-",'[1]ПС Стреж.'!AM6/1000)</f>
        <v>-</v>
      </c>
      <c r="S22" s="94" t="str">
        <f>IF('[1]ПС Стреж.'!AN6=0,"-",'[1]ПС Стреж.'!AN6/1000)</f>
        <v>-</v>
      </c>
      <c r="T22" s="94" t="str">
        <f>IF('[1]ПС Стреж.'!AO6=0,"-",'[1]ПС Стреж.'!AO6/1000)</f>
        <v>-</v>
      </c>
      <c r="U22" s="94" t="str">
        <f>IF('[1]ПС Стреж.'!AP6=0,"-",'[1]ПС Стреж.'!AP6/1000)</f>
        <v>-</v>
      </c>
      <c r="V22" s="94" t="str">
        <f>IF('[1]ПС Стреж.'!AQ6=0,"-",'[1]ПС Стреж.'!AQ6/1000)</f>
        <v>-</v>
      </c>
      <c r="W22" s="94" t="str">
        <f>IF('[1]ПС Стреж.'!AR6=0,"-",'[1]ПС Стреж.'!AR6/1000)</f>
        <v>-</v>
      </c>
      <c r="X22" s="94" t="str">
        <f>IF('[1]ПС Стреж.'!AS6=0,"-",'[1]ПС Стреж.'!AS6/1000)</f>
        <v>-</v>
      </c>
      <c r="Y22" s="94" t="str">
        <f>IF('[1]ПС Стреж.'!AT6=0,"-",'[1]ПС Стреж.'!AT6/1000)</f>
        <v>-</v>
      </c>
      <c r="Z22" s="94" t="str">
        <f>IF('[1]ПС Стреж.'!AU6=0,"-",'[1]ПС Стреж.'!AU6/1000)</f>
        <v>-</v>
      </c>
      <c r="AA22" s="94" t="str">
        <f>IF('[1]ПС Стреж.'!AV6=0,"-",'[1]ПС Стреж.'!AV6/1000)</f>
        <v>-</v>
      </c>
      <c r="AB22" s="94" t="str">
        <f>IF('[1]ПС Стреж.'!AW6=0,"-",'[1]ПС Стреж.'!AW6/1000)</f>
        <v>-</v>
      </c>
      <c r="AC22" s="94" t="str">
        <f>IF('[1]ПС Стреж.'!AX6=0,"-",'[1]ПС Стреж.'!AX6/1000)</f>
        <v>-</v>
      </c>
      <c r="AD22" s="94" t="str">
        <f>IF('[1]ПС Стреж.'!AY6=0,"-",'[1]ПС Стреж.'!AY6/1000)</f>
        <v>-</v>
      </c>
      <c r="AE22" s="94" t="str">
        <f>IF('[1]ПС Стреж.'!AZ6=0,"-",'[1]ПС Стреж.'!AZ6/1000)</f>
        <v>-</v>
      </c>
      <c r="AF22" s="94" t="str">
        <f>IF('[1]ПС Стреж.'!BA6=0,"-",'[1]ПС Стреж.'!BA6/1000)</f>
        <v>-</v>
      </c>
      <c r="AG22" s="94" t="str">
        <f>IF('[1]ПС Стреж.'!BB6=0,"-",'[1]ПС Стреж.'!BB6/1000)</f>
        <v>-</v>
      </c>
      <c r="AH22" s="94" t="str">
        <f>IF('[1]ПС Стреж.'!BC6=0,"-",'[1]ПС Стреж.'!BC6/1000)</f>
        <v>-</v>
      </c>
      <c r="AI22" s="94" t="str">
        <f>IF('[1]ПС Стреж.'!BD6=0,"-",'[1]ПС Стреж.'!BD6/1000)</f>
        <v>-</v>
      </c>
      <c r="AJ22" s="94" t="str">
        <f>IF('[1]ПС Стреж.'!BE6=0,"-",'[1]ПС Стреж.'!BE6/1000)</f>
        <v>-</v>
      </c>
      <c r="AK22" s="94" t="str">
        <f>IF('[1]ПС Стреж.'!BF6=0,"-",'[1]ПС Стреж.'!BF6/1000)</f>
        <v>-</v>
      </c>
      <c r="AL22" s="94" t="str">
        <f>IF('[1]ПС Стреж.'!BG6=0,"-",'[1]ПС Стреж.'!BG6/1000)</f>
        <v>-</v>
      </c>
      <c r="AM22" s="94" t="str">
        <f>IF('[1]ПС Стреж.'!BH6=0,"-",'[1]ПС Стреж.'!BH6/1000)</f>
        <v>-</v>
      </c>
      <c r="AN22" s="94" t="str">
        <f>IF('[1]ПС Стреж.'!BI6=0,"-",'[1]ПС Стреж.'!BI6/1000)</f>
        <v>-</v>
      </c>
      <c r="AO22" s="94" t="str">
        <f>IF('[1]ПС Стреж.'!BJ6=0,"-",'[1]ПС Стреж.'!BJ6/1000)</f>
        <v>-</v>
      </c>
      <c r="AP22" s="94" t="str">
        <f>IF('[1]ПС Стреж.'!BK6=0,"-",'[1]ПС Стреж.'!BK6/1000)</f>
        <v>-</v>
      </c>
      <c r="AQ22" s="94" t="str">
        <f>IF('[1]ПС Стреж.'!BL6=0,"-",'[1]ПС Стреж.'!BL6/1000)</f>
        <v>-</v>
      </c>
      <c r="AR22" s="94" t="str">
        <f>IF('[1]ПС Стреж.'!BM6=0,"-",'[1]ПС Стреж.'!BM6/1000)</f>
        <v>-</v>
      </c>
      <c r="AS22" s="94" t="str">
        <f>IF('[1]ПС Стреж.'!BN6=0,"-",'[1]ПС Стреж.'!BN6/1000)</f>
        <v>-</v>
      </c>
      <c r="AT22" s="94" t="str">
        <f>IF('[1]ПС Стреж.'!BO6=0,"-",'[1]ПС Стреж.'!BO6/1000)</f>
        <v>-</v>
      </c>
      <c r="AU22" s="94" t="str">
        <f>IF('[1]ПС Стреж.'!BP6=0,"-",'[1]ПС Стреж.'!BP6/1000)</f>
        <v>-</v>
      </c>
      <c r="AV22" s="94" t="str">
        <f>IF('[1]ПС Стреж.'!BQ6=0,"-",'[1]ПС Стреж.'!BQ6/1000)</f>
        <v>-</v>
      </c>
      <c r="AW22" s="94" t="str">
        <f>IF('[1]ПС Стреж.'!BR6=0,"-",'[1]ПС Стреж.'!BR6/1000)</f>
        <v>-</v>
      </c>
      <c r="AX22" s="94" t="str">
        <f>IF('[1]ПС Стреж.'!BS6=0,"-",'[1]ПС Стреж.'!BS6/1000)</f>
        <v>-</v>
      </c>
      <c r="AY22" s="94" t="str">
        <f>IF('[1]ПС Стреж.'!BT6=0,"-",'[1]ПС Стреж.'!BT6/1000)</f>
        <v>-</v>
      </c>
      <c r="AZ22" s="94" t="str">
        <f>IF('[1]ПС Стреж.'!BU6=0,"-",'[1]ПС Стреж.'!BU6/1000)</f>
        <v>-</v>
      </c>
      <c r="BA22" s="101"/>
    </row>
    <row r="23" spans="1:53" outlineLevel="1" x14ac:dyDescent="0.2">
      <c r="A23" s="128"/>
      <c r="B23" s="162"/>
      <c r="C23" s="21" t="s">
        <v>226</v>
      </c>
      <c r="D23" s="102" t="s">
        <v>227</v>
      </c>
      <c r="E23" s="94" t="str">
        <f>IF('[1]ПС Стреж.'!Z7=0,"-",'[1]ПС Стреж.'!Z7/1000)</f>
        <v>-</v>
      </c>
      <c r="F23" s="94" t="str">
        <f>IF('[1]ПС Стреж.'!AA7=0,"-",'[1]ПС Стреж.'!AA7/1000)</f>
        <v>-</v>
      </c>
      <c r="G23" s="94" t="str">
        <f>IF('[1]ПС Стреж.'!AB7=0,"-",'[1]ПС Стреж.'!AB7/1000)</f>
        <v>-</v>
      </c>
      <c r="H23" s="94" t="str">
        <f>IF('[1]ПС Стреж.'!AC7=0,"-",'[1]ПС Стреж.'!AC7/1000)</f>
        <v>-</v>
      </c>
      <c r="I23" s="94" t="str">
        <f>IF('[1]ПС Стреж.'!AD7=0,"-",'[1]ПС Стреж.'!AD7/1000)</f>
        <v>-</v>
      </c>
      <c r="J23" s="94" t="str">
        <f>IF('[1]ПС Стреж.'!AE7=0,"-",'[1]ПС Стреж.'!AE7/1000)</f>
        <v>-</v>
      </c>
      <c r="K23" s="94" t="str">
        <f>IF('[1]ПС Стреж.'!AF7=0,"-",'[1]ПС Стреж.'!AF7/1000)</f>
        <v>-</v>
      </c>
      <c r="L23" s="94" t="str">
        <f>IF('[1]ПС Стреж.'!AG7=0,"-",'[1]ПС Стреж.'!AG7/1000)</f>
        <v>-</v>
      </c>
      <c r="M23" s="94" t="str">
        <f>IF('[1]ПС Стреж.'!AH7=0,"-",'[1]ПС Стреж.'!AH7/1000)</f>
        <v>-</v>
      </c>
      <c r="N23" s="94" t="str">
        <f>IF('[1]ПС Стреж.'!AI7=0,"-",'[1]ПС Стреж.'!AI7/1000)</f>
        <v>-</v>
      </c>
      <c r="O23" s="94" t="str">
        <f>IF('[1]ПС Стреж.'!AJ7=0,"-",'[1]ПС Стреж.'!AJ7/1000)</f>
        <v>-</v>
      </c>
      <c r="P23" s="94" t="str">
        <f>IF('[1]ПС Стреж.'!AK7=0,"-",'[1]ПС Стреж.'!AK7/1000)</f>
        <v>-</v>
      </c>
      <c r="Q23" s="94" t="str">
        <f>IF('[1]ПС Стреж.'!AL7=0,"-",'[1]ПС Стреж.'!AL7/1000)</f>
        <v>-</v>
      </c>
      <c r="R23" s="94" t="str">
        <f>IF('[1]ПС Стреж.'!AM7=0,"-",'[1]ПС Стреж.'!AM7/1000)</f>
        <v>-</v>
      </c>
      <c r="S23" s="94" t="str">
        <f>IF('[1]ПС Стреж.'!AN7=0,"-",'[1]ПС Стреж.'!AN7/1000)</f>
        <v>-</v>
      </c>
      <c r="T23" s="94" t="str">
        <f>IF('[1]ПС Стреж.'!AO7=0,"-",'[1]ПС Стреж.'!AO7/1000)</f>
        <v>-</v>
      </c>
      <c r="U23" s="94" t="str">
        <f>IF('[1]ПС Стреж.'!AP7=0,"-",'[1]ПС Стреж.'!AP7/1000)</f>
        <v>-</v>
      </c>
      <c r="V23" s="94" t="str">
        <f>IF('[1]ПС Стреж.'!AQ7=0,"-",'[1]ПС Стреж.'!AQ7/1000)</f>
        <v>-</v>
      </c>
      <c r="W23" s="94" t="str">
        <f>IF('[1]ПС Стреж.'!AR7=0,"-",'[1]ПС Стреж.'!AR7/1000)</f>
        <v>-</v>
      </c>
      <c r="X23" s="94" t="str">
        <f>IF('[1]ПС Стреж.'!AS7=0,"-",'[1]ПС Стреж.'!AS7/1000)</f>
        <v>-</v>
      </c>
      <c r="Y23" s="94" t="str">
        <f>IF('[1]ПС Стреж.'!AT7=0,"-",'[1]ПС Стреж.'!AT7/1000)</f>
        <v>-</v>
      </c>
      <c r="Z23" s="94" t="str">
        <f>IF('[1]ПС Стреж.'!AU7=0,"-",'[1]ПС Стреж.'!AU7/1000)</f>
        <v>-</v>
      </c>
      <c r="AA23" s="94" t="str">
        <f>IF('[1]ПС Стреж.'!AV7=0,"-",'[1]ПС Стреж.'!AV7/1000)</f>
        <v>-</v>
      </c>
      <c r="AB23" s="94" t="str">
        <f>IF('[1]ПС Стреж.'!AW7=0,"-",'[1]ПС Стреж.'!AW7/1000)</f>
        <v>-</v>
      </c>
      <c r="AC23" s="94" t="str">
        <f>IF('[1]ПС Стреж.'!AX7=0,"-",'[1]ПС Стреж.'!AX7/1000)</f>
        <v>-</v>
      </c>
      <c r="AD23" s="94" t="str">
        <f>IF('[1]ПС Стреж.'!AY7=0,"-",'[1]ПС Стреж.'!AY7/1000)</f>
        <v>-</v>
      </c>
      <c r="AE23" s="94" t="str">
        <f>IF('[1]ПС Стреж.'!AZ7=0,"-",'[1]ПС Стреж.'!AZ7/1000)</f>
        <v>-</v>
      </c>
      <c r="AF23" s="94" t="str">
        <f>IF('[1]ПС Стреж.'!BA7=0,"-",'[1]ПС Стреж.'!BA7/1000)</f>
        <v>-</v>
      </c>
      <c r="AG23" s="94" t="str">
        <f>IF('[1]ПС Стреж.'!BB7=0,"-",'[1]ПС Стреж.'!BB7/1000)</f>
        <v>-</v>
      </c>
      <c r="AH23" s="94" t="str">
        <f>IF('[1]ПС Стреж.'!BC7=0,"-",'[1]ПС Стреж.'!BC7/1000)</f>
        <v>-</v>
      </c>
      <c r="AI23" s="94" t="str">
        <f>IF('[1]ПС Стреж.'!BD7=0,"-",'[1]ПС Стреж.'!BD7/1000)</f>
        <v>-</v>
      </c>
      <c r="AJ23" s="94" t="str">
        <f>IF('[1]ПС Стреж.'!BE7=0,"-",'[1]ПС Стреж.'!BE7/1000)</f>
        <v>-</v>
      </c>
      <c r="AK23" s="94" t="str">
        <f>IF('[1]ПС Стреж.'!BF7=0,"-",'[1]ПС Стреж.'!BF7/1000)</f>
        <v>-</v>
      </c>
      <c r="AL23" s="94" t="str">
        <f>IF('[1]ПС Стреж.'!BG7=0,"-",'[1]ПС Стреж.'!BG7/1000)</f>
        <v>-</v>
      </c>
      <c r="AM23" s="94" t="str">
        <f>IF('[1]ПС Стреж.'!BH7=0,"-",'[1]ПС Стреж.'!BH7/1000)</f>
        <v>-</v>
      </c>
      <c r="AN23" s="94" t="str">
        <f>IF('[1]ПС Стреж.'!BI7=0,"-",'[1]ПС Стреж.'!BI7/1000)</f>
        <v>-</v>
      </c>
      <c r="AO23" s="94" t="str">
        <f>IF('[1]ПС Стреж.'!BJ7=0,"-",'[1]ПС Стреж.'!BJ7/1000)</f>
        <v>-</v>
      </c>
      <c r="AP23" s="94" t="str">
        <f>IF('[1]ПС Стреж.'!BK7=0,"-",'[1]ПС Стреж.'!BK7/1000)</f>
        <v>-</v>
      </c>
      <c r="AQ23" s="94" t="str">
        <f>IF('[1]ПС Стреж.'!BL7=0,"-",'[1]ПС Стреж.'!BL7/1000)</f>
        <v>-</v>
      </c>
      <c r="AR23" s="94" t="str">
        <f>IF('[1]ПС Стреж.'!BM7=0,"-",'[1]ПС Стреж.'!BM7/1000)</f>
        <v>-</v>
      </c>
      <c r="AS23" s="94" t="str">
        <f>IF('[1]ПС Стреж.'!BN7=0,"-",'[1]ПС Стреж.'!BN7/1000)</f>
        <v>-</v>
      </c>
      <c r="AT23" s="94" t="str">
        <f>IF('[1]ПС Стреж.'!BO7=0,"-",'[1]ПС Стреж.'!BO7/1000)</f>
        <v>-</v>
      </c>
      <c r="AU23" s="94" t="str">
        <f>IF('[1]ПС Стреж.'!BP7=0,"-",'[1]ПС Стреж.'!BP7/1000)</f>
        <v>-</v>
      </c>
      <c r="AV23" s="94" t="str">
        <f>IF('[1]ПС Стреж.'!BQ7=0,"-",'[1]ПС Стреж.'!BQ7/1000)</f>
        <v>-</v>
      </c>
      <c r="AW23" s="94" t="str">
        <f>IF('[1]ПС Стреж.'!BR7=0,"-",'[1]ПС Стреж.'!BR7/1000)</f>
        <v>-</v>
      </c>
      <c r="AX23" s="94" t="str">
        <f>IF('[1]ПС Стреж.'!BS7=0,"-",'[1]ПС Стреж.'!BS7/1000)</f>
        <v>-</v>
      </c>
      <c r="AY23" s="94" t="str">
        <f>IF('[1]ПС Стреж.'!BT7=0,"-",'[1]ПС Стреж.'!BT7/1000)</f>
        <v>-</v>
      </c>
      <c r="AZ23" s="94" t="str">
        <f>IF('[1]ПС Стреж.'!BU7=0,"-",'[1]ПС Стреж.'!BU7/1000)</f>
        <v>-</v>
      </c>
      <c r="BA23" s="101"/>
    </row>
    <row r="24" spans="1:53" outlineLevel="1" x14ac:dyDescent="0.2">
      <c r="A24" s="161" t="s">
        <v>68</v>
      </c>
      <c r="B24" s="162" t="s">
        <v>229</v>
      </c>
      <c r="C24" s="21" t="s">
        <v>223</v>
      </c>
      <c r="D24" s="102" t="s">
        <v>224</v>
      </c>
      <c r="E24" s="94" t="str">
        <f>IF('[1]ПС Стреж.'!Z8=0,"-",'[1]ПС Стреж.'!Z8/1000)</f>
        <v>-</v>
      </c>
      <c r="F24" s="94" t="str">
        <f>IF('[1]ПС Стреж.'!AA8=0,"-",'[1]ПС Стреж.'!AA8/1000)</f>
        <v>-</v>
      </c>
      <c r="G24" s="94" t="str">
        <f>IF('[1]ПС Стреж.'!AB8=0,"-",'[1]ПС Стреж.'!AB8/1000)</f>
        <v>-</v>
      </c>
      <c r="H24" s="94" t="str">
        <f>IF('[1]ПС Стреж.'!AC8=0,"-",'[1]ПС Стреж.'!AC8/1000)</f>
        <v>-</v>
      </c>
      <c r="I24" s="94" t="str">
        <f>IF('[1]ПС Стреж.'!AD8=0,"-",'[1]ПС Стреж.'!AD8/1000)</f>
        <v>-</v>
      </c>
      <c r="J24" s="94" t="str">
        <f>IF('[1]ПС Стреж.'!AE8=0,"-",'[1]ПС Стреж.'!AE8/1000)</f>
        <v>-</v>
      </c>
      <c r="K24" s="94" t="str">
        <f>IF('[1]ПС Стреж.'!AF8=0,"-",'[1]ПС Стреж.'!AF8/1000)</f>
        <v>-</v>
      </c>
      <c r="L24" s="94" t="str">
        <f>IF('[1]ПС Стреж.'!AG8=0,"-",'[1]ПС Стреж.'!AG8/1000)</f>
        <v>-</v>
      </c>
      <c r="M24" s="94" t="str">
        <f>IF('[1]ПС Стреж.'!AH8=0,"-",'[1]ПС Стреж.'!AH8/1000)</f>
        <v>-</v>
      </c>
      <c r="N24" s="94" t="str">
        <f>IF('[1]ПС Стреж.'!AI8=0,"-",'[1]ПС Стреж.'!AI8/1000)</f>
        <v>-</v>
      </c>
      <c r="O24" s="94" t="str">
        <f>IF('[1]ПС Стреж.'!AJ8=0,"-",'[1]ПС Стреж.'!AJ8/1000)</f>
        <v>-</v>
      </c>
      <c r="P24" s="94" t="str">
        <f>IF('[1]ПС Стреж.'!AK8=0,"-",'[1]ПС Стреж.'!AK8/1000)</f>
        <v>-</v>
      </c>
      <c r="Q24" s="94" t="str">
        <f>IF('[1]ПС Стреж.'!AL8=0,"-",'[1]ПС Стреж.'!AL8/1000)</f>
        <v>-</v>
      </c>
      <c r="R24" s="94" t="str">
        <f>IF('[1]ПС Стреж.'!AM8=0,"-",'[1]ПС Стреж.'!AM8/1000)</f>
        <v>-</v>
      </c>
      <c r="S24" s="94" t="str">
        <f>IF('[1]ПС Стреж.'!AN8=0,"-",'[1]ПС Стреж.'!AN8/1000)</f>
        <v>-</v>
      </c>
      <c r="T24" s="94" t="str">
        <f>IF('[1]ПС Стреж.'!AO8=0,"-",'[1]ПС Стреж.'!AO8/1000)</f>
        <v>-</v>
      </c>
      <c r="U24" s="94" t="str">
        <f>IF('[1]ПС Стреж.'!AP8=0,"-",'[1]ПС Стреж.'!AP8/1000)</f>
        <v>-</v>
      </c>
      <c r="V24" s="94" t="str">
        <f>IF('[1]ПС Стреж.'!AQ8=0,"-",'[1]ПС Стреж.'!AQ8/1000)</f>
        <v>-</v>
      </c>
      <c r="W24" s="94" t="str">
        <f>IF('[1]ПС Стреж.'!AR8=0,"-",'[1]ПС Стреж.'!AR8/1000)</f>
        <v>-</v>
      </c>
      <c r="X24" s="94" t="str">
        <f>IF('[1]ПС Стреж.'!AS8=0,"-",'[1]ПС Стреж.'!AS8/1000)</f>
        <v>-</v>
      </c>
      <c r="Y24" s="94" t="str">
        <f>IF('[1]ПС Стреж.'!AT8=0,"-",'[1]ПС Стреж.'!AT8/1000)</f>
        <v>-</v>
      </c>
      <c r="Z24" s="94" t="str">
        <f>IF('[1]ПС Стреж.'!AU8=0,"-",'[1]ПС Стреж.'!AU8/1000)</f>
        <v>-</v>
      </c>
      <c r="AA24" s="94" t="str">
        <f>IF('[1]ПС Стреж.'!AV8=0,"-",'[1]ПС Стреж.'!AV8/1000)</f>
        <v>-</v>
      </c>
      <c r="AB24" s="94" t="str">
        <f>IF('[1]ПС Стреж.'!AW8=0,"-",'[1]ПС Стреж.'!AW8/1000)</f>
        <v>-</v>
      </c>
      <c r="AC24" s="94" t="str">
        <f>IF('[1]ПС Стреж.'!AX8=0,"-",'[1]ПС Стреж.'!AX8/1000)</f>
        <v>-</v>
      </c>
      <c r="AD24" s="94" t="str">
        <f>IF('[1]ПС Стреж.'!AY8=0,"-",'[1]ПС Стреж.'!AY8/1000)</f>
        <v>-</v>
      </c>
      <c r="AE24" s="94" t="str">
        <f>IF('[1]ПС Стреж.'!AZ8=0,"-",'[1]ПС Стреж.'!AZ8/1000)</f>
        <v>-</v>
      </c>
      <c r="AF24" s="94" t="str">
        <f>IF('[1]ПС Стреж.'!BA8=0,"-",'[1]ПС Стреж.'!BA8/1000)</f>
        <v>-</v>
      </c>
      <c r="AG24" s="94" t="str">
        <f>IF('[1]ПС Стреж.'!BB8=0,"-",'[1]ПС Стреж.'!BB8/1000)</f>
        <v>-</v>
      </c>
      <c r="AH24" s="94" t="str">
        <f>IF('[1]ПС Стреж.'!BC8=0,"-",'[1]ПС Стреж.'!BC8/1000)</f>
        <v>-</v>
      </c>
      <c r="AI24" s="94" t="str">
        <f>IF('[1]ПС Стреж.'!BD8=0,"-",'[1]ПС Стреж.'!BD8/1000)</f>
        <v>-</v>
      </c>
      <c r="AJ24" s="94" t="str">
        <f>IF('[1]ПС Стреж.'!BE8=0,"-",'[1]ПС Стреж.'!BE8/1000)</f>
        <v>-</v>
      </c>
      <c r="AK24" s="94" t="str">
        <f>IF('[1]ПС Стреж.'!BF8=0,"-",'[1]ПС Стреж.'!BF8/1000)</f>
        <v>-</v>
      </c>
      <c r="AL24" s="94" t="str">
        <f>IF('[1]ПС Стреж.'!BG8=0,"-",'[1]ПС Стреж.'!BG8/1000)</f>
        <v>-</v>
      </c>
      <c r="AM24" s="94" t="str">
        <f>IF('[1]ПС Стреж.'!BH8=0,"-",'[1]ПС Стреж.'!BH8/1000)</f>
        <v>-</v>
      </c>
      <c r="AN24" s="94" t="str">
        <f>IF('[1]ПС Стреж.'!BI8=0,"-",'[1]ПС Стреж.'!BI8/1000)</f>
        <v>-</v>
      </c>
      <c r="AO24" s="94" t="str">
        <f>IF('[1]ПС Стреж.'!BJ8=0,"-",'[1]ПС Стреж.'!BJ8/1000)</f>
        <v>-</v>
      </c>
      <c r="AP24" s="94" t="str">
        <f>IF('[1]ПС Стреж.'!BK8=0,"-",'[1]ПС Стреж.'!BK8/1000)</f>
        <v>-</v>
      </c>
      <c r="AQ24" s="94" t="str">
        <f>IF('[1]ПС Стреж.'!BL8=0,"-",'[1]ПС Стреж.'!BL8/1000)</f>
        <v>-</v>
      </c>
      <c r="AR24" s="94" t="str">
        <f>IF('[1]ПС Стреж.'!BM8=0,"-",'[1]ПС Стреж.'!BM8/1000)</f>
        <v>-</v>
      </c>
      <c r="AS24" s="94" t="str">
        <f>IF('[1]ПС Стреж.'!BN8=0,"-",'[1]ПС Стреж.'!BN8/1000)</f>
        <v>-</v>
      </c>
      <c r="AT24" s="94" t="str">
        <f>IF('[1]ПС Стреж.'!BO8=0,"-",'[1]ПС Стреж.'!BO8/1000)</f>
        <v>-</v>
      </c>
      <c r="AU24" s="94" t="str">
        <f>IF('[1]ПС Стреж.'!BP8=0,"-",'[1]ПС Стреж.'!BP8/1000)</f>
        <v>-</v>
      </c>
      <c r="AV24" s="94" t="str">
        <f>IF('[1]ПС Стреж.'!BQ8=0,"-",'[1]ПС Стреж.'!BQ8/1000)</f>
        <v>-</v>
      </c>
      <c r="AW24" s="94" t="str">
        <f>IF('[1]ПС Стреж.'!BR8=0,"-",'[1]ПС Стреж.'!BR8/1000)</f>
        <v>-</v>
      </c>
      <c r="AX24" s="94" t="str">
        <f>IF('[1]ПС Стреж.'!BS8=0,"-",'[1]ПС Стреж.'!BS8/1000)</f>
        <v>-</v>
      </c>
      <c r="AY24" s="94" t="str">
        <f>IF('[1]ПС Стреж.'!BT8=0,"-",'[1]ПС Стреж.'!BT8/1000)</f>
        <v>-</v>
      </c>
      <c r="AZ24" s="94" t="str">
        <f>IF('[1]ПС Стреж.'!BU8=0,"-",'[1]ПС Стреж.'!BU8/1000)</f>
        <v>-</v>
      </c>
      <c r="BA24" s="101"/>
    </row>
    <row r="25" spans="1:53" ht="15" customHeight="1" outlineLevel="1" thickBot="1" x14ac:dyDescent="0.25">
      <c r="A25" s="161"/>
      <c r="B25" s="162"/>
      <c r="C25" s="21" t="s">
        <v>226</v>
      </c>
      <c r="D25" s="102" t="s">
        <v>227</v>
      </c>
      <c r="E25" s="94" t="str">
        <f>IF('[1]ПС Стреж.'!Z9=0,"-",'[1]ПС Стреж.'!Z9/1000)</f>
        <v>-</v>
      </c>
      <c r="F25" s="94" t="str">
        <f>IF('[1]ПС Стреж.'!AA9=0,"-",'[1]ПС Стреж.'!AA9/1000)</f>
        <v>-</v>
      </c>
      <c r="G25" s="94" t="str">
        <f>IF('[1]ПС Стреж.'!AB9=0,"-",'[1]ПС Стреж.'!AB9/1000)</f>
        <v>-</v>
      </c>
      <c r="H25" s="94" t="str">
        <f>IF('[1]ПС Стреж.'!AC9=0,"-",'[1]ПС Стреж.'!AC9/1000)</f>
        <v>-</v>
      </c>
      <c r="I25" s="94" t="str">
        <f>IF('[1]ПС Стреж.'!AD9=0,"-",'[1]ПС Стреж.'!AD9/1000)</f>
        <v>-</v>
      </c>
      <c r="J25" s="94" t="str">
        <f>IF('[1]ПС Стреж.'!AE9=0,"-",'[1]ПС Стреж.'!AE9/1000)</f>
        <v>-</v>
      </c>
      <c r="K25" s="94" t="str">
        <f>IF('[1]ПС Стреж.'!AF9=0,"-",'[1]ПС Стреж.'!AF9/1000)</f>
        <v>-</v>
      </c>
      <c r="L25" s="94" t="str">
        <f>IF('[1]ПС Стреж.'!AG9=0,"-",'[1]ПС Стреж.'!AG9/1000)</f>
        <v>-</v>
      </c>
      <c r="M25" s="94" t="str">
        <f>IF('[1]ПС Стреж.'!AH9=0,"-",'[1]ПС Стреж.'!AH9/1000)</f>
        <v>-</v>
      </c>
      <c r="N25" s="94" t="str">
        <f>IF('[1]ПС Стреж.'!AI9=0,"-",'[1]ПС Стреж.'!AI9/1000)</f>
        <v>-</v>
      </c>
      <c r="O25" s="94" t="str">
        <f>IF('[1]ПС Стреж.'!AJ9=0,"-",'[1]ПС Стреж.'!AJ9/1000)</f>
        <v>-</v>
      </c>
      <c r="P25" s="94" t="str">
        <f>IF('[1]ПС Стреж.'!AK9=0,"-",'[1]ПС Стреж.'!AK9/1000)</f>
        <v>-</v>
      </c>
      <c r="Q25" s="94" t="str">
        <f>IF('[1]ПС Стреж.'!AL9=0,"-",'[1]ПС Стреж.'!AL9/1000)</f>
        <v>-</v>
      </c>
      <c r="R25" s="94" t="str">
        <f>IF('[1]ПС Стреж.'!AM9=0,"-",'[1]ПС Стреж.'!AM9/1000)</f>
        <v>-</v>
      </c>
      <c r="S25" s="94" t="str">
        <f>IF('[1]ПС Стреж.'!AN9=0,"-",'[1]ПС Стреж.'!AN9/1000)</f>
        <v>-</v>
      </c>
      <c r="T25" s="94" t="str">
        <f>IF('[1]ПС Стреж.'!AO9=0,"-",'[1]ПС Стреж.'!AO9/1000)</f>
        <v>-</v>
      </c>
      <c r="U25" s="94" t="str">
        <f>IF('[1]ПС Стреж.'!AP9=0,"-",'[1]ПС Стреж.'!AP9/1000)</f>
        <v>-</v>
      </c>
      <c r="V25" s="94" t="str">
        <f>IF('[1]ПС Стреж.'!AQ9=0,"-",'[1]ПС Стреж.'!AQ9/1000)</f>
        <v>-</v>
      </c>
      <c r="W25" s="94" t="str">
        <f>IF('[1]ПС Стреж.'!AR9=0,"-",'[1]ПС Стреж.'!AR9/1000)</f>
        <v>-</v>
      </c>
      <c r="X25" s="94" t="str">
        <f>IF('[1]ПС Стреж.'!AS9=0,"-",'[1]ПС Стреж.'!AS9/1000)</f>
        <v>-</v>
      </c>
      <c r="Y25" s="94" t="str">
        <f>IF('[1]ПС Стреж.'!AT9=0,"-",'[1]ПС Стреж.'!AT9/1000)</f>
        <v>-</v>
      </c>
      <c r="Z25" s="94" t="str">
        <f>IF('[1]ПС Стреж.'!AU9=0,"-",'[1]ПС Стреж.'!AU9/1000)</f>
        <v>-</v>
      </c>
      <c r="AA25" s="94" t="str">
        <f>IF('[1]ПС Стреж.'!AV9=0,"-",'[1]ПС Стреж.'!AV9/1000)</f>
        <v>-</v>
      </c>
      <c r="AB25" s="94" t="str">
        <f>IF('[1]ПС Стреж.'!AW9=0,"-",'[1]ПС Стреж.'!AW9/1000)</f>
        <v>-</v>
      </c>
      <c r="AC25" s="94" t="str">
        <f>IF('[1]ПС Стреж.'!AX9=0,"-",'[1]ПС Стреж.'!AX9/1000)</f>
        <v>-</v>
      </c>
      <c r="AD25" s="94" t="str">
        <f>IF('[1]ПС Стреж.'!AY9=0,"-",'[1]ПС Стреж.'!AY9/1000)</f>
        <v>-</v>
      </c>
      <c r="AE25" s="94" t="str">
        <f>IF('[1]ПС Стреж.'!AZ9=0,"-",'[1]ПС Стреж.'!AZ9/1000)</f>
        <v>-</v>
      </c>
      <c r="AF25" s="94" t="str">
        <f>IF('[1]ПС Стреж.'!BA9=0,"-",'[1]ПС Стреж.'!BA9/1000)</f>
        <v>-</v>
      </c>
      <c r="AG25" s="94" t="str">
        <f>IF('[1]ПС Стреж.'!BB9=0,"-",'[1]ПС Стреж.'!BB9/1000)</f>
        <v>-</v>
      </c>
      <c r="AH25" s="94" t="str">
        <f>IF('[1]ПС Стреж.'!BC9=0,"-",'[1]ПС Стреж.'!BC9/1000)</f>
        <v>-</v>
      </c>
      <c r="AI25" s="94" t="str">
        <f>IF('[1]ПС Стреж.'!BD9=0,"-",'[1]ПС Стреж.'!BD9/1000)</f>
        <v>-</v>
      </c>
      <c r="AJ25" s="94" t="str">
        <f>IF('[1]ПС Стреж.'!BE9=0,"-",'[1]ПС Стреж.'!BE9/1000)</f>
        <v>-</v>
      </c>
      <c r="AK25" s="94" t="str">
        <f>IF('[1]ПС Стреж.'!BF9=0,"-",'[1]ПС Стреж.'!BF9/1000)</f>
        <v>-</v>
      </c>
      <c r="AL25" s="94" t="str">
        <f>IF('[1]ПС Стреж.'!BG9=0,"-",'[1]ПС Стреж.'!BG9/1000)</f>
        <v>-</v>
      </c>
      <c r="AM25" s="94" t="str">
        <f>IF('[1]ПС Стреж.'!BH9=0,"-",'[1]ПС Стреж.'!BH9/1000)</f>
        <v>-</v>
      </c>
      <c r="AN25" s="94" t="str">
        <f>IF('[1]ПС Стреж.'!BI9=0,"-",'[1]ПС Стреж.'!BI9/1000)</f>
        <v>-</v>
      </c>
      <c r="AO25" s="94" t="str">
        <f>IF('[1]ПС Стреж.'!BJ9=0,"-",'[1]ПС Стреж.'!BJ9/1000)</f>
        <v>-</v>
      </c>
      <c r="AP25" s="94" t="str">
        <f>IF('[1]ПС Стреж.'!BK9=0,"-",'[1]ПС Стреж.'!BK9/1000)</f>
        <v>-</v>
      </c>
      <c r="AQ25" s="94" t="str">
        <f>IF('[1]ПС Стреж.'!BL9=0,"-",'[1]ПС Стреж.'!BL9/1000)</f>
        <v>-</v>
      </c>
      <c r="AR25" s="94" t="str">
        <f>IF('[1]ПС Стреж.'!BM9=0,"-",'[1]ПС Стреж.'!BM9/1000)</f>
        <v>-</v>
      </c>
      <c r="AS25" s="94" t="str">
        <f>IF('[1]ПС Стреж.'!BN9=0,"-",'[1]ПС Стреж.'!BN9/1000)</f>
        <v>-</v>
      </c>
      <c r="AT25" s="94" t="str">
        <f>IF('[1]ПС Стреж.'!BO9=0,"-",'[1]ПС Стреж.'!BO9/1000)</f>
        <v>-</v>
      </c>
      <c r="AU25" s="94" t="str">
        <f>IF('[1]ПС Стреж.'!BP9=0,"-",'[1]ПС Стреж.'!BP9/1000)</f>
        <v>-</v>
      </c>
      <c r="AV25" s="94" t="str">
        <f>IF('[1]ПС Стреж.'!BQ9=0,"-",'[1]ПС Стреж.'!BQ9/1000)</f>
        <v>-</v>
      </c>
      <c r="AW25" s="94" t="str">
        <f>IF('[1]ПС Стреж.'!BR9=0,"-",'[1]ПС Стреж.'!BR9/1000)</f>
        <v>-</v>
      </c>
      <c r="AX25" s="94" t="str">
        <f>IF('[1]ПС Стреж.'!BS9=0,"-",'[1]ПС Стреж.'!BS9/1000)</f>
        <v>-</v>
      </c>
      <c r="AY25" s="94" t="str">
        <f>IF('[1]ПС Стреж.'!BT9=0,"-",'[1]ПС Стреж.'!BT9/1000)</f>
        <v>-</v>
      </c>
      <c r="AZ25" s="94" t="str">
        <f>IF('[1]ПС Стреж.'!BU9=0,"-",'[1]ПС Стреж.'!BU9/1000)</f>
        <v>-</v>
      </c>
      <c r="BA25" s="101"/>
    </row>
    <row r="26" spans="1:53" ht="13.5" customHeight="1" thickBot="1" x14ac:dyDescent="0.25">
      <c r="A26" s="105" t="s">
        <v>235</v>
      </c>
      <c r="B26" s="80"/>
      <c r="C26" s="81"/>
      <c r="D26" s="81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82"/>
      <c r="BA26" s="83"/>
    </row>
    <row r="27" spans="1:53" ht="22.5" customHeight="1" outlineLevel="1" x14ac:dyDescent="0.2">
      <c r="A27" s="161" t="s">
        <v>71</v>
      </c>
      <c r="B27" s="162" t="s">
        <v>72</v>
      </c>
      <c r="C27" s="21" t="s">
        <v>223</v>
      </c>
      <c r="D27" s="104" t="s">
        <v>224</v>
      </c>
      <c r="E27" s="94">
        <f>IF('[1]ПС Григор.'!AO6=0,"-",'[1]ПС Григор.'!AO6/1000)</f>
        <v>4.4973070087</v>
      </c>
      <c r="F27" s="95" t="str">
        <f>IF('[1]ПС Григор.'!AP6=0,"-",'[1]ПС Григор.'!AP6/1000)</f>
        <v>-</v>
      </c>
      <c r="G27" s="95">
        <f>IF('[1]ПС Григор.'!AQ6=0,"-",'[1]ПС Григор.'!AQ6/1000)</f>
        <v>4.5103080745999993</v>
      </c>
      <c r="H27" s="95" t="str">
        <f>IF('[1]ПС Григор.'!AR6=0,"-",'[1]ПС Григор.'!AR6/1000)</f>
        <v>-</v>
      </c>
      <c r="I27" s="95">
        <f>IF('[1]ПС Григор.'!AS6=0,"-",'[1]ПС Григор.'!AS6/1000)</f>
        <v>4.4923063935999998</v>
      </c>
      <c r="J27" s="95" t="str">
        <f>IF('[1]ПС Григор.'!AT6=0,"-",'[1]ПС Григор.'!AT6/1000)</f>
        <v>-</v>
      </c>
      <c r="K27" s="95">
        <f>IF('[1]ПС Григор.'!AU6=0,"-",'[1]ПС Григор.'!AU6/1000)</f>
        <v>4.5153083522999999</v>
      </c>
      <c r="L27" s="95" t="str">
        <f>IF('[1]ПС Григор.'!AV6=0,"-",'[1]ПС Григор.'!AV6/1000)</f>
        <v>-</v>
      </c>
      <c r="M27" s="95">
        <f>IF('[1]ПС Григор.'!AW6=0,"-",'[1]ПС Григор.'!AW6/1000)</f>
        <v>4.4883061349000002</v>
      </c>
      <c r="N27" s="95" t="str">
        <f>IF('[1]ПС Григор.'!AX6=0,"-",'[1]ПС Григор.'!AX6/1000)</f>
        <v>-</v>
      </c>
      <c r="O27" s="95">
        <f>IF('[1]ПС Григор.'!AY6=0,"-",'[1]ПС Григор.'!AY6/1000)</f>
        <v>4.4793051468999998</v>
      </c>
      <c r="P27" s="95" t="str">
        <f>IF('[1]ПС Григор.'!AZ6=0,"-",'[1]ПС Григор.'!AZ6/1000)</f>
        <v>-</v>
      </c>
      <c r="Q27" s="95">
        <f>IF('[1]ПС Григор.'!BA6=0,"-",'[1]ПС Григор.'!BA6/1000)</f>
        <v>4.4753046409000001</v>
      </c>
      <c r="R27" s="95" t="str">
        <f>IF('[1]ПС Григор.'!BB6=0,"-",'[1]ПС Григор.'!BB6/1000)</f>
        <v>-</v>
      </c>
      <c r="S27" s="95">
        <f>IF('[1]ПС Григор.'!BC6=0,"-",'[1]ПС Григор.'!BC6/1000)</f>
        <v>4.4615675299999991</v>
      </c>
      <c r="T27" s="95" t="str">
        <f>IF('[1]ПС Григор.'!BD6=0,"-",'[1]ПС Григор.'!BD6/1000)</f>
        <v>-</v>
      </c>
      <c r="U27" s="95">
        <f>IF('[1]ПС Григор.'!BE6=0,"-",'[1]ПС Григор.'!BE6/1000)</f>
        <v>4.4495677422999993</v>
      </c>
      <c r="V27" s="95" t="str">
        <f>IF('[1]ПС Григор.'!BF6=0,"-",'[1]ПС Григор.'!BF6/1000)</f>
        <v>-</v>
      </c>
      <c r="W27" s="95">
        <f>IF('[1]ПС Григор.'!BG6=0,"-",'[1]ПС Григор.'!BG6/1000)</f>
        <v>4.4885730035000009</v>
      </c>
      <c r="X27" s="95" t="str">
        <f>IF('[1]ПС Григор.'!BH6=0,"-",'[1]ПС Григор.'!BH6/1000)</f>
        <v>-</v>
      </c>
      <c r="Y27" s="95">
        <f>IF('[1]ПС Григор.'!BI6=0,"-",'[1]ПС Григор.'!BI6/1000)</f>
        <v>4.514576324600001</v>
      </c>
      <c r="Z27" s="95" t="str">
        <f>IF('[1]ПС Григор.'!BJ6=0,"-",'[1]ПС Григор.'!BJ6/1000)</f>
        <v>-</v>
      </c>
      <c r="AA27" s="95">
        <f>IF('[1]ПС Григор.'!BK6=0,"-",'[1]ПС Григор.'!BK6/1000)</f>
        <v>4.5635827872999997</v>
      </c>
      <c r="AB27" s="95" t="str">
        <f>IF('[1]ПС Григор.'!BL6=0,"-",'[1]ПС Григор.'!BL6/1000)</f>
        <v>-</v>
      </c>
      <c r="AC27" s="95">
        <f>IF('[1]ПС Григор.'!BM6=0,"-",'[1]ПС Григор.'!BM6/1000)</f>
        <v>4.5633129312000005</v>
      </c>
      <c r="AD27" s="95" t="str">
        <f>IF('[1]ПС Григор.'!BN6=0,"-",'[1]ПС Григор.'!BN6/1000)</f>
        <v>-</v>
      </c>
      <c r="AE27" s="95">
        <f>IF('[1]ПС Григор.'!BO6=0,"-",'[1]ПС Григор.'!BO6/1000)</f>
        <v>4.4883057933999995</v>
      </c>
      <c r="AF27" s="95" t="str">
        <f>IF('[1]ПС Григор.'!BP6=0,"-",'[1]ПС Григор.'!BP6/1000)</f>
        <v>-</v>
      </c>
      <c r="AG27" s="95">
        <f>IF('[1]ПС Григор.'!BQ6=0,"-",'[1]ПС Григор.'!BQ6/1000)</f>
        <v>4.5053074759000005</v>
      </c>
      <c r="AH27" s="95" t="str">
        <f>IF('[1]ПС Григор.'!BR6=0,"-",'[1]ПС Григор.'!BR6/1000)</f>
        <v>-</v>
      </c>
      <c r="AI27" s="95">
        <f>IF('[1]ПС Григор.'!BS6=0,"-",'[1]ПС Григор.'!BS6/1000)</f>
        <v>4.5193089528999995</v>
      </c>
      <c r="AJ27" s="95" t="str">
        <f>IF('[1]ПС Григор.'!BT6=0,"-",'[1]ПС Григор.'!BT6/1000)</f>
        <v>-</v>
      </c>
      <c r="AK27" s="95">
        <f>IF('[1]ПС Григор.'!BU6=0,"-",'[1]ПС Григор.'!BU6/1000)</f>
        <v>4.3652933057999999</v>
      </c>
      <c r="AL27" s="95" t="str">
        <f>IF('[1]ПС Григор.'!BV6=0,"-",'[1]ПС Григор.'!BV6/1000)</f>
        <v>-</v>
      </c>
      <c r="AM27" s="95">
        <f>IF('[1]ПС Григор.'!BW6=0,"-",'[1]ПС Григор.'!BW6/1000)</f>
        <v>4.5493110852000003</v>
      </c>
      <c r="AN27" s="95" t="str">
        <f>IF('[1]ПС Григор.'!BX6=0,"-",'[1]ПС Григор.'!BX6/1000)</f>
        <v>-</v>
      </c>
      <c r="AO27" s="95">
        <f>IF('[1]ПС Григор.'!BY6=0,"-",'[1]ПС Григор.'!BY6/1000)</f>
        <v>4.5243084282000003</v>
      </c>
      <c r="AP27" s="95" t="str">
        <f>IF('[1]ПС Григор.'!BZ6=0,"-",'[1]ПС Григор.'!BZ6/1000)</f>
        <v>-</v>
      </c>
      <c r="AQ27" s="95">
        <f>IF('[1]ПС Григор.'!CA6=0,"-",'[1]ПС Григор.'!CA6/1000)</f>
        <v>4.5763142798000001</v>
      </c>
      <c r="AR27" s="95" t="str">
        <f>IF('[1]ПС Григор.'!CB6=0,"-",'[1]ПС Григор.'!CB6/1000)</f>
        <v>-</v>
      </c>
      <c r="AS27" s="95">
        <f>IF('[1]ПС Григор.'!CC6=0,"-",'[1]ПС Григор.'!CC6/1000)</f>
        <v>4.5543120277</v>
      </c>
      <c r="AT27" s="95" t="str">
        <f>IF('[1]ПС Григор.'!CD6=0,"-",'[1]ПС Григор.'!CD6/1000)</f>
        <v>-</v>
      </c>
      <c r="AU27" s="95">
        <f>IF('[1]ПС Григор.'!CE6=0,"-",'[1]ПС Григор.'!CE6/1000)</f>
        <v>4.5713135574999999</v>
      </c>
      <c r="AV27" s="95" t="str">
        <f>IF('[1]ПС Григор.'!CF6=0,"-",'[1]ПС Григор.'!CF6/1000)</f>
        <v>-</v>
      </c>
      <c r="AW27" s="95">
        <f>IF('[1]ПС Григор.'!CG6=0,"-",'[1]ПС Григор.'!CG6/1000)</f>
        <v>4.6163178974000001</v>
      </c>
      <c r="AX27" s="95" t="str">
        <f>IF('[1]ПС Григор.'!CH6=0,"-",'[1]ПС Григор.'!CH6/1000)</f>
        <v>-</v>
      </c>
      <c r="AY27" s="95">
        <f>IF('[1]ПС Григор.'!CI6=0,"-",'[1]ПС Григор.'!CI6/1000)</f>
        <v>4.5803143909999999</v>
      </c>
      <c r="AZ27" s="96" t="str">
        <f>IF('[1]ПС Григор.'!CJ6=0,"-",'[1]ПС Григор.'!CJ6/1000)</f>
        <v>-</v>
      </c>
      <c r="BA27" s="101"/>
    </row>
    <row r="28" spans="1:53" ht="18" customHeight="1" outlineLevel="1" x14ac:dyDescent="0.2">
      <c r="A28" s="161"/>
      <c r="B28" s="162"/>
      <c r="C28" s="21" t="s">
        <v>226</v>
      </c>
      <c r="D28" s="102" t="s">
        <v>227</v>
      </c>
      <c r="E28" s="94">
        <f>IF('[1]ПС Григор.'!AO7=0,"-",'[1]ПС Григор.'!AO7/1000)</f>
        <v>0.96440499999999996</v>
      </c>
      <c r="F28" s="95" t="str">
        <f>IF('[1]ПС Григор.'!AP7=0,"-",'[1]ПС Григор.'!AP7/1000)</f>
        <v>-</v>
      </c>
      <c r="G28" s="95">
        <f>IF('[1]ПС Григор.'!AQ7=0,"-",'[1]ПС Григор.'!AQ7/1000)</f>
        <v>0.95940300000000001</v>
      </c>
      <c r="H28" s="95" t="str">
        <f>IF('[1]ПС Григор.'!AR7=0,"-",'[1]ПС Григор.'!AR7/1000)</f>
        <v>-</v>
      </c>
      <c r="I28" s="95">
        <f>IF('[1]ПС Григор.'!AS7=0,"-",'[1]ПС Григор.'!AS7/1000)</f>
        <v>0.95540099999999994</v>
      </c>
      <c r="J28" s="95" t="str">
        <f>IF('[1]ПС Григор.'!AT7=0,"-",'[1]ПС Григор.'!AT7/1000)</f>
        <v>-</v>
      </c>
      <c r="K28" s="95">
        <f>IF('[1]ПС Григор.'!AU7=0,"-",'[1]ПС Григор.'!AU7/1000)</f>
        <v>0.95039899999999999</v>
      </c>
      <c r="L28" s="95" t="str">
        <f>IF('[1]ПС Григор.'!AV7=0,"-",'[1]ПС Григор.'!AV7/1000)</f>
        <v>-</v>
      </c>
      <c r="M28" s="95">
        <f>IF('[1]ПС Григор.'!AW7=0,"-",'[1]ПС Григор.'!AW7/1000)</f>
        <v>0.95940300000000001</v>
      </c>
      <c r="N28" s="95" t="str">
        <f>IF('[1]ПС Григор.'!AX7=0,"-",'[1]ПС Григор.'!AX7/1000)</f>
        <v>-</v>
      </c>
      <c r="O28" s="95">
        <f>IF('[1]ПС Григор.'!AY7=0,"-",'[1]ПС Григор.'!AY7/1000)</f>
        <v>0.95139899999999999</v>
      </c>
      <c r="P28" s="95" t="str">
        <f>IF('[1]ПС Григор.'!AZ7=0,"-",'[1]ПС Григор.'!AZ7/1000)</f>
        <v>-</v>
      </c>
      <c r="Q28" s="95">
        <f>IF('[1]ПС Григор.'!BA7=0,"-",'[1]ПС Григор.'!BA7/1000)</f>
        <v>0.94139499999999998</v>
      </c>
      <c r="R28" s="95" t="str">
        <f>IF('[1]ПС Григор.'!BB7=0,"-",'[1]ПС Григор.'!BB7/1000)</f>
        <v>-</v>
      </c>
      <c r="S28" s="95">
        <f>IF('[1]ПС Григор.'!BC7=0,"-",'[1]ПС Григор.'!BC7/1000)</f>
        <v>0.94239600000000001</v>
      </c>
      <c r="T28" s="95" t="str">
        <f>IF('[1]ПС Григор.'!BD7=0,"-",'[1]ПС Григор.'!BD7/1000)</f>
        <v>-</v>
      </c>
      <c r="U28" s="95">
        <f>IF('[1]ПС Григор.'!BE7=0,"-",'[1]ПС Григор.'!BE7/1000)</f>
        <v>0.933392</v>
      </c>
      <c r="V28" s="95" t="str">
        <f>IF('[1]ПС Григор.'!BF7=0,"-",'[1]ПС Григор.'!BF7/1000)</f>
        <v>-</v>
      </c>
      <c r="W28" s="95">
        <f>IF('[1]ПС Григор.'!BG7=0,"-",'[1]ПС Григор.'!BG7/1000)</f>
        <v>0.94639700000000004</v>
      </c>
      <c r="X28" s="95" t="str">
        <f>IF('[1]ПС Григор.'!BH7=0,"-",'[1]ПС Григор.'!BH7/1000)</f>
        <v>-</v>
      </c>
      <c r="Y28" s="95">
        <f>IF('[1]ПС Григор.'!BI7=0,"-",'[1]ПС Григор.'!BI7/1000)</f>
        <v>0.95440099999999994</v>
      </c>
      <c r="Z28" s="95" t="str">
        <f>IF('[1]ПС Григор.'!BJ7=0,"-",'[1]ПС Григор.'!BJ7/1000)</f>
        <v>-</v>
      </c>
      <c r="AA28" s="95">
        <f>IF('[1]ПС Григор.'!BK7=0,"-",'[1]ПС Григор.'!BK7/1000)</f>
        <v>0.98241200000000006</v>
      </c>
      <c r="AB28" s="95" t="str">
        <f>IF('[1]ПС Григор.'!BL7=0,"-",'[1]ПС Григор.'!BL7/1000)</f>
        <v>-</v>
      </c>
      <c r="AC28" s="95">
        <f>IF('[1]ПС Григор.'!BM7=0,"-",'[1]ПС Григор.'!BM7/1000)</f>
        <v>0.96340400000000004</v>
      </c>
      <c r="AD28" s="95" t="str">
        <f>IF('[1]ПС Григор.'!BN7=0,"-",'[1]ПС Григор.'!BN7/1000)</f>
        <v>-</v>
      </c>
      <c r="AE28" s="95">
        <f>IF('[1]ПС Григор.'!BO7=0,"-",'[1]ПС Григор.'!BO7/1000)</f>
        <v>0.94239600000000001</v>
      </c>
      <c r="AF28" s="95" t="str">
        <f>IF('[1]ПС Григор.'!BP7=0,"-",'[1]ПС Григор.'!BP7/1000)</f>
        <v>-</v>
      </c>
      <c r="AG28" s="95">
        <f>IF('[1]ПС Григор.'!BQ7=0,"-",'[1]ПС Григор.'!BQ7/1000)</f>
        <v>0.95039899999999999</v>
      </c>
      <c r="AH28" s="95" t="str">
        <f>IF('[1]ПС Григор.'!BR7=0,"-",'[1]ПС Григор.'!BR7/1000)</f>
        <v>-</v>
      </c>
      <c r="AI28" s="95">
        <f>IF('[1]ПС Григор.'!BS7=0,"-",'[1]ПС Григор.'!BS7/1000)</f>
        <v>0.96440499999999996</v>
      </c>
      <c r="AJ28" s="95" t="str">
        <f>IF('[1]ПС Григор.'!BT7=0,"-",'[1]ПС Григор.'!BT7/1000)</f>
        <v>-</v>
      </c>
      <c r="AK28" s="95">
        <f>IF('[1]ПС Григор.'!BU7=0,"-",'[1]ПС Григор.'!BU7/1000)</f>
        <v>0.84035299999999991</v>
      </c>
      <c r="AL28" s="95" t="str">
        <f>IF('[1]ПС Григор.'!BV7=0,"-",'[1]ПС Григор.'!BV7/1000)</f>
        <v>-</v>
      </c>
      <c r="AM28" s="95">
        <f>IF('[1]ПС Григор.'!BW7=0,"-",'[1]ПС Григор.'!BW7/1000)</f>
        <v>0.92938999999999994</v>
      </c>
      <c r="AN28" s="95" t="str">
        <f>IF('[1]ПС Григор.'!BX7=0,"-",'[1]ПС Григор.'!BX7/1000)</f>
        <v>-</v>
      </c>
      <c r="AO28" s="95">
        <f>IF('[1]ПС Григор.'!BY7=0,"-",'[1]ПС Григор.'!BY7/1000)</f>
        <v>0.91538399999999998</v>
      </c>
      <c r="AP28" s="95" t="str">
        <f>IF('[1]ПС Григор.'!BZ7=0,"-",'[1]ПС Григор.'!BZ7/1000)</f>
        <v>-</v>
      </c>
      <c r="AQ28" s="95">
        <f>IF('[1]ПС Григор.'!CA7=0,"-",'[1]ПС Григор.'!CA7/1000)</f>
        <v>0.97240800000000005</v>
      </c>
      <c r="AR28" s="95" t="str">
        <f>IF('[1]ПС Григор.'!CB7=0,"-",'[1]ПС Григор.'!CB7/1000)</f>
        <v>-</v>
      </c>
      <c r="AS28" s="95">
        <f>IF('[1]ПС Григор.'!CC7=0,"-",'[1]ПС Григор.'!CC7/1000)</f>
        <v>0.95940300000000001</v>
      </c>
      <c r="AT28" s="95" t="str">
        <f>IF('[1]ПС Григор.'!CD7=0,"-",'[1]ПС Григор.'!CD7/1000)</f>
        <v>-</v>
      </c>
      <c r="AU28" s="95">
        <f>IF('[1]ПС Григор.'!CE7=0,"-",'[1]ПС Григор.'!CE7/1000)</f>
        <v>0.96040300000000001</v>
      </c>
      <c r="AV28" s="95" t="str">
        <f>IF('[1]ПС Григор.'!CF7=0,"-",'[1]ПС Григор.'!CF7/1000)</f>
        <v>-</v>
      </c>
      <c r="AW28" s="95">
        <f>IF('[1]ПС Григор.'!CG7=0,"-",'[1]ПС Григор.'!CG7/1000)</f>
        <v>0.97240800000000005</v>
      </c>
      <c r="AX28" s="95" t="str">
        <f>IF('[1]ПС Григор.'!CH7=0,"-",'[1]ПС Григор.'!CH7/1000)</f>
        <v>-</v>
      </c>
      <c r="AY28" s="95">
        <f>IF('[1]ПС Григор.'!CI7=0,"-",'[1]ПС Григор.'!CI7/1000)</f>
        <v>0.95940300000000001</v>
      </c>
      <c r="AZ28" s="96" t="str">
        <f>IF('[1]ПС Григор.'!CJ7=0,"-",'[1]ПС Григор.'!CJ7/1000)</f>
        <v>-</v>
      </c>
      <c r="BA28" s="101"/>
    </row>
    <row r="29" spans="1:53" ht="18.75" customHeight="1" outlineLevel="1" x14ac:dyDescent="0.2">
      <c r="A29" s="161" t="s">
        <v>73</v>
      </c>
      <c r="B29" s="162" t="s">
        <v>74</v>
      </c>
      <c r="C29" s="21" t="s">
        <v>223</v>
      </c>
      <c r="D29" s="102" t="s">
        <v>224</v>
      </c>
      <c r="E29" s="94">
        <f>IF('[1]ПС Григор.'!AO8=0,"-",'[1]ПС Григор.'!AO8/1000)</f>
        <v>4.0262691087000002</v>
      </c>
      <c r="F29" s="95" t="str">
        <f>IF('[1]ПС Григор.'!AP8=0,"-",'[1]ПС Григор.'!AP8/1000)</f>
        <v>-</v>
      </c>
      <c r="G29" s="95">
        <f>IF('[1]ПС Григор.'!AQ8=0,"-",'[1]ПС Григор.'!AQ8/1000)</f>
        <v>4.0222685217</v>
      </c>
      <c r="H29" s="95" t="str">
        <f>IF('[1]ПС Григор.'!AR8=0,"-",'[1]ПС Григор.'!AR8/1000)</f>
        <v>-</v>
      </c>
      <c r="I29" s="95">
        <f>IF('[1]ПС Григор.'!AS8=0,"-",'[1]ПС Григор.'!AS8/1000)</f>
        <v>4.0132678012000005</v>
      </c>
      <c r="J29" s="95" t="str">
        <f>IF('[1]ПС Григор.'!AT8=0,"-",'[1]ПС Григор.'!AT8/1000)</f>
        <v>-</v>
      </c>
      <c r="K29" s="95">
        <f>IF('[1]ПС Григор.'!AU8=0,"-",'[1]ПС Григор.'!AU8/1000)</f>
        <v>4.0262689185999996</v>
      </c>
      <c r="L29" s="95" t="str">
        <f>IF('[1]ПС Григор.'!AV8=0,"-",'[1]ПС Григор.'!AV8/1000)</f>
        <v>-</v>
      </c>
      <c r="M29" s="95">
        <f>IF('[1]ПС Григор.'!AW8=0,"-",'[1]ПС Григор.'!AW8/1000)</f>
        <v>4.0392699572000001</v>
      </c>
      <c r="N29" s="95" t="str">
        <f>IF('[1]ПС Григор.'!AX8=0,"-",'[1]ПС Григор.'!AX8/1000)</f>
        <v>-</v>
      </c>
      <c r="O29" s="95">
        <f>IF('[1]ПС Григор.'!AY8=0,"-",'[1]ПС Григор.'!AY8/1000)</f>
        <v>4.0262686508999996</v>
      </c>
      <c r="P29" s="95" t="str">
        <f>IF('[1]ПС Григор.'!AZ8=0,"-",'[1]ПС Григор.'!AZ8/1000)</f>
        <v>-</v>
      </c>
      <c r="Q29" s="95">
        <f>IF('[1]ПС Григор.'!BA8=0,"-",'[1]ПС Григор.'!BA8/1000)</f>
        <v>3.9732638308000001</v>
      </c>
      <c r="R29" s="95" t="str">
        <f>IF('[1]ПС Григор.'!BB8=0,"-",'[1]ПС Григор.'!BB8/1000)</f>
        <v>-</v>
      </c>
      <c r="S29" s="95">
        <f>IF('[1]ПС Григор.'!BC8=0,"-",'[1]ПС Григор.'!BC8/1000)</f>
        <v>3.9780000000000002</v>
      </c>
      <c r="T29" s="95" t="str">
        <f>IF('[1]ПС Григор.'!BD8=0,"-",'[1]ПС Григор.'!BD8/1000)</f>
        <v>-</v>
      </c>
      <c r="U29" s="95">
        <f>IF('[1]ПС Григор.'!BE8=0,"-",'[1]ПС Григор.'!BE8/1000)</f>
        <v>3.9950000000000001</v>
      </c>
      <c r="V29" s="95" t="str">
        <f>IF('[1]ПС Григор.'!BF8=0,"-",'[1]ПС Григор.'!BF8/1000)</f>
        <v>-</v>
      </c>
      <c r="W29" s="95">
        <f>IF('[1]ПС Григор.'!BG8=0,"-",'[1]ПС Григор.'!BG8/1000)</f>
        <v>4.008</v>
      </c>
      <c r="X29" s="95" t="str">
        <f>IF('[1]ПС Григор.'!BH8=0,"-",'[1]ПС Григор.'!BH8/1000)</f>
        <v>-</v>
      </c>
      <c r="Y29" s="95">
        <f>IF('[1]ПС Григор.'!BI8=0,"-",'[1]ПС Григор.'!BI8/1000)</f>
        <v>4.0220000000000002</v>
      </c>
      <c r="Z29" s="95" t="str">
        <f>IF('[1]ПС Григор.'!BJ8=0,"-",'[1]ПС Григор.'!BJ8/1000)</f>
        <v>-</v>
      </c>
      <c r="AA29" s="95">
        <f>IF('[1]ПС Григор.'!BK8=0,"-",'[1]ПС Григор.'!BK8/1000)</f>
        <v>4.0389999999999997</v>
      </c>
      <c r="AB29" s="95" t="str">
        <f>IF('[1]ПС Григор.'!BL8=0,"-",'[1]ПС Григор.'!BL8/1000)</f>
        <v>-</v>
      </c>
      <c r="AC29" s="95">
        <f>IF('[1]ПС Григор.'!BM8=0,"-",'[1]ПС Григор.'!BM8/1000)</f>
        <v>4.0352691857999998</v>
      </c>
      <c r="AD29" s="95" t="str">
        <f>IF('[1]ПС Григор.'!BN8=0,"-",'[1]ПС Григор.'!BN8/1000)</f>
        <v>-</v>
      </c>
      <c r="AE29" s="95">
        <f>IF('[1]ПС Григор.'!BO8=0,"-",'[1]ПС Григор.'!BO8/1000)</f>
        <v>4.048270595</v>
      </c>
      <c r="AF29" s="95" t="str">
        <f>IF('[1]ПС Григор.'!BP8=0,"-",'[1]ПС Григор.'!BP8/1000)</f>
        <v>-</v>
      </c>
      <c r="AG29" s="95">
        <f>IF('[1]ПС Григор.'!BQ8=0,"-",'[1]ПС Григор.'!BQ8/1000)</f>
        <v>4.0702724450999996</v>
      </c>
      <c r="AH29" s="95" t="str">
        <f>IF('[1]ПС Григор.'!BR8=0,"-",'[1]ПС Григор.'!BR8/1000)</f>
        <v>-</v>
      </c>
      <c r="AI29" s="95">
        <f>IF('[1]ПС Григор.'!BS8=0,"-",'[1]ПС Григор.'!BS8/1000)</f>
        <v>4.0702724477999999</v>
      </c>
      <c r="AJ29" s="95" t="str">
        <f>IF('[1]ПС Григор.'!BT8=0,"-",'[1]ПС Григор.'!BT8/1000)</f>
        <v>-</v>
      </c>
      <c r="AK29" s="95">
        <f>IF('[1]ПС Григор.'!BU8=0,"-",'[1]ПС Григор.'!BU8/1000)</f>
        <v>4.0832734943000002</v>
      </c>
      <c r="AL29" s="95" t="str">
        <f>IF('[1]ПС Григор.'!BV8=0,"-",'[1]ПС Григор.'!BV8/1000)</f>
        <v>-</v>
      </c>
      <c r="AM29" s="95">
        <f>IF('[1]ПС Григор.'!BW8=0,"-",'[1]ПС Григор.'!BW8/1000)</f>
        <v>4.0792731711999997</v>
      </c>
      <c r="AN29" s="95" t="str">
        <f>IF('[1]ПС Григор.'!BX8=0,"-",'[1]ПС Григор.'!BX8/1000)</f>
        <v>-</v>
      </c>
      <c r="AO29" s="95">
        <f>IF('[1]ПС Григор.'!BY8=0,"-",'[1]ПС Григор.'!BY8/1000)</f>
        <v>4.0702723644000001</v>
      </c>
      <c r="AP29" s="95" t="str">
        <f>IF('[1]ПС Григор.'!BZ8=0,"-",'[1]ПС Григор.'!BZ8/1000)</f>
        <v>-</v>
      </c>
      <c r="AQ29" s="95">
        <f>IF('[1]ПС Григор.'!CA8=0,"-",'[1]ПС Григор.'!CA8/1000)</f>
        <v>4.0742729548000005</v>
      </c>
      <c r="AR29" s="95" t="str">
        <f>IF('[1]ПС Григор.'!CB8=0,"-",'[1]ПС Григор.'!CB8/1000)</f>
        <v>-</v>
      </c>
      <c r="AS29" s="95">
        <f>IF('[1]ПС Григор.'!CC8=0,"-",'[1]ПС Григор.'!CC8/1000)</f>
        <v>4.0882738181000002</v>
      </c>
      <c r="AT29" s="95" t="str">
        <f>IF('[1]ПС Григор.'!CD8=0,"-",'[1]ПС Григор.'!CD8/1000)</f>
        <v>-</v>
      </c>
      <c r="AU29" s="95">
        <f>IF('[1]ПС Григор.'!CE8=0,"-",'[1]ПС Григор.'!CE8/1000)</f>
        <v>4.1012752281000004</v>
      </c>
      <c r="AV29" s="95" t="str">
        <f>IF('[1]ПС Григор.'!CF8=0,"-",'[1]ПС Григор.'!CF8/1000)</f>
        <v>-</v>
      </c>
      <c r="AW29" s="95">
        <f>IF('[1]ПС Григор.'!CG8=0,"-",'[1]ПС Григор.'!CG8/1000)</f>
        <v>4.0922745170999999</v>
      </c>
      <c r="AX29" s="95" t="str">
        <f>IF('[1]ПС Григор.'!CH8=0,"-",'[1]ПС Григор.'!CH8/1000)</f>
        <v>-</v>
      </c>
      <c r="AY29" s="95">
        <f>IF('[1]ПС Григор.'!CI8=0,"-",'[1]ПС Григор.'!CI8/1000)</f>
        <v>4.0872739822000002</v>
      </c>
      <c r="AZ29" s="96" t="str">
        <f>IF('[1]ПС Григор.'!CJ8=0,"-",'[1]ПС Григор.'!CJ8/1000)</f>
        <v>-</v>
      </c>
      <c r="BA29" s="101"/>
    </row>
    <row r="30" spans="1:53" ht="23.25" customHeight="1" outlineLevel="1" thickBot="1" x14ac:dyDescent="0.25">
      <c r="A30" s="161"/>
      <c r="B30" s="162"/>
      <c r="C30" s="21" t="s">
        <v>226</v>
      </c>
      <c r="D30" s="102" t="s">
        <v>227</v>
      </c>
      <c r="E30" s="94">
        <f>IF('[1]ПС Григор.'!AO9=0,"-",'[1]ПС Григор.'!AO9/1000)</f>
        <v>1.0564439999999999</v>
      </c>
      <c r="F30" s="95" t="str">
        <f>IF('[1]ПС Григор.'!AP9=0,"-",'[1]ПС Григор.'!AP9/1000)</f>
        <v>-</v>
      </c>
      <c r="G30" s="95">
        <f>IF('[1]ПС Григор.'!AQ9=0,"-",'[1]ПС Григор.'!AQ9/1000)</f>
        <v>1.0474400000000001</v>
      </c>
      <c r="H30" s="95" t="str">
        <f>IF('[1]ПС Григор.'!AR9=0,"-",'[1]ПС Григор.'!AR9/1000)</f>
        <v>-</v>
      </c>
      <c r="I30" s="95">
        <f>IF('[1]ПС Григор.'!AS9=0,"-",'[1]ПС Григор.'!AS9/1000)</f>
        <v>1.0434380000000001</v>
      </c>
      <c r="J30" s="95" t="str">
        <f>IF('[1]ПС Григор.'!AT9=0,"-",'[1]ПС Григор.'!AT9/1000)</f>
        <v>-</v>
      </c>
      <c r="K30" s="95">
        <f>IF('[1]ПС Григор.'!AU9=0,"-",'[1]ПС Григор.'!AU9/1000)</f>
        <v>1.0474400000000001</v>
      </c>
      <c r="L30" s="95" t="str">
        <f>IF('[1]ПС Григор.'!AV9=0,"-",'[1]ПС Григор.'!AV9/1000)</f>
        <v>-</v>
      </c>
      <c r="M30" s="95">
        <f>IF('[1]ПС Григор.'!AW9=0,"-",'[1]ПС Григор.'!AW9/1000)</f>
        <v>1.04844</v>
      </c>
      <c r="N30" s="95" t="str">
        <f>IF('[1]ПС Григор.'!AX9=0,"-",'[1]ПС Григор.'!AX9/1000)</f>
        <v>-</v>
      </c>
      <c r="O30" s="95">
        <f>IF('[1]ПС Григор.'!AY9=0,"-",'[1]ПС Григор.'!AY9/1000)</f>
        <v>1.0344340000000001</v>
      </c>
      <c r="P30" s="95" t="str">
        <f>IF('[1]ПС Григор.'!AZ9=0,"-",'[1]ПС Григор.'!AZ9/1000)</f>
        <v>-</v>
      </c>
      <c r="Q30" s="95">
        <f>IF('[1]ПС Григор.'!BA9=0,"-",'[1]ПС Григор.'!BA9/1000)</f>
        <v>1.0034210000000001</v>
      </c>
      <c r="R30" s="95" t="str">
        <f>IF('[1]ПС Григор.'!BB9=0,"-",'[1]ПС Григор.'!BB9/1000)</f>
        <v>-</v>
      </c>
      <c r="S30" s="95">
        <f>IF('[1]ПС Григор.'!BC9=0,"-",'[1]ПС Григор.'!BC9/1000)</f>
        <v>0.99941999999999998</v>
      </c>
      <c r="T30" s="95" t="str">
        <f>IF('[1]ПС Григор.'!BD9=0,"-",'[1]ПС Григор.'!BD9/1000)</f>
        <v>-</v>
      </c>
      <c r="U30" s="95">
        <f>IF('[1]ПС Григор.'!BE9=0,"-",'[1]ПС Григор.'!BE9/1000)</f>
        <v>1.0034210000000001</v>
      </c>
      <c r="V30" s="95" t="str">
        <f>IF('[1]ПС Григор.'!BF9=0,"-",'[1]ПС Григор.'!BF9/1000)</f>
        <v>-</v>
      </c>
      <c r="W30" s="95">
        <f>IF('[1]ПС Григор.'!BG9=0,"-",'[1]ПС Григор.'!BG9/1000)</f>
        <v>1.025431</v>
      </c>
      <c r="X30" s="95" t="str">
        <f>IF('[1]ПС Григор.'!BH9=0,"-",'[1]ПС Григор.'!BH9/1000)</f>
        <v>-</v>
      </c>
      <c r="Y30" s="95">
        <f>IF('[1]ПС Григор.'!BI9=0,"-",'[1]ПС Григор.'!BI9/1000)</f>
        <v>1.0214289999999999</v>
      </c>
      <c r="Z30" s="95" t="str">
        <f>IF('[1]ПС Григор.'!BJ9=0,"-",'[1]ПС Григор.'!BJ9/1000)</f>
        <v>-</v>
      </c>
      <c r="AA30" s="95">
        <f>IF('[1]ПС Григор.'!BK9=0,"-",'[1]ПС Григор.'!BK9/1000)</f>
        <v>1.025431</v>
      </c>
      <c r="AB30" s="95" t="str">
        <f>IF('[1]ПС Григор.'!BL9=0,"-",'[1]ПС Григор.'!BL9/1000)</f>
        <v>-</v>
      </c>
      <c r="AC30" s="95">
        <f>IF('[1]ПС Григор.'!BM9=0,"-",'[1]ПС Григор.'!BM9/1000)</f>
        <v>1.025431</v>
      </c>
      <c r="AD30" s="95" t="str">
        <f>IF('[1]ПС Григор.'!BN9=0,"-",'[1]ПС Григор.'!BN9/1000)</f>
        <v>-</v>
      </c>
      <c r="AE30" s="95">
        <f>IF('[1]ПС Григор.'!BO9=0,"-",'[1]ПС Григор.'!BO9/1000)</f>
        <v>1.0434380000000001</v>
      </c>
      <c r="AF30" s="95" t="str">
        <f>IF('[1]ПС Григор.'!BP9=0,"-",'[1]ПС Григор.'!BP9/1000)</f>
        <v>-</v>
      </c>
      <c r="AG30" s="95">
        <f>IF('[1]ПС Григор.'!BQ9=0,"-",'[1]ПС Григор.'!BQ9/1000)</f>
        <v>1.0474400000000001</v>
      </c>
      <c r="AH30" s="95" t="str">
        <f>IF('[1]ПС Григор.'!BR9=0,"-",'[1]ПС Григор.'!BR9/1000)</f>
        <v>-</v>
      </c>
      <c r="AI30" s="95">
        <f>IF('[1]ПС Григор.'!BS9=0,"-",'[1]ПС Григор.'!BS9/1000)</f>
        <v>1.0474400000000001</v>
      </c>
      <c r="AJ30" s="95" t="str">
        <f>IF('[1]ПС Григор.'!BT9=0,"-",'[1]ПС Григор.'!BT9/1000)</f>
        <v>-</v>
      </c>
      <c r="AK30" s="95">
        <f>IF('[1]ПС Григор.'!BU9=0,"-",'[1]ПС Григор.'!BU9/1000)</f>
        <v>1.04844</v>
      </c>
      <c r="AL30" s="95" t="str">
        <f>IF('[1]ПС Григор.'!BV9=0,"-",'[1]ПС Григор.'!BV9/1000)</f>
        <v>-</v>
      </c>
      <c r="AM30" s="95">
        <f>IF('[1]ПС Григор.'!BW9=0,"-",'[1]ПС Григор.'!BW9/1000)</f>
        <v>1.0474400000000001</v>
      </c>
      <c r="AN30" s="95" t="str">
        <f>IF('[1]ПС Григор.'!BX9=0,"-",'[1]ПС Григор.'!BX9/1000)</f>
        <v>-</v>
      </c>
      <c r="AO30" s="95">
        <f>IF('[1]ПС Григор.'!BY9=0,"-",'[1]ПС Григор.'!BY9/1000)</f>
        <v>1.0434380000000001</v>
      </c>
      <c r="AP30" s="95" t="str">
        <f>IF('[1]ПС Григор.'!BZ9=0,"-",'[1]ПС Григор.'!BZ9/1000)</f>
        <v>-</v>
      </c>
      <c r="AQ30" s="95">
        <f>IF('[1]ПС Григор.'!CA9=0,"-",'[1]ПС Григор.'!CA9/1000)</f>
        <v>1.0514410000000001</v>
      </c>
      <c r="AR30" s="95" t="str">
        <f>IF('[1]ПС Григор.'!CB9=0,"-",'[1]ПС Григор.'!CB9/1000)</f>
        <v>-</v>
      </c>
      <c r="AS30" s="95">
        <f>IF('[1]ПС Григор.'!CC9=0,"-",'[1]ПС Григор.'!CC9/1000)</f>
        <v>1.0474400000000001</v>
      </c>
      <c r="AT30" s="95" t="str">
        <f>IF('[1]ПС Григор.'!CD9=0,"-",'[1]ПС Григор.'!CD9/1000)</f>
        <v>-</v>
      </c>
      <c r="AU30" s="95">
        <f>IF('[1]ПС Григор.'!CE9=0,"-",'[1]ПС Григор.'!CE9/1000)</f>
        <v>1.0614459999999999</v>
      </c>
      <c r="AV30" s="95" t="str">
        <f>IF('[1]ПС Григор.'!CF9=0,"-",'[1]ПС Григор.'!CF9/1000)</f>
        <v>-</v>
      </c>
      <c r="AW30" s="95">
        <f>IF('[1]ПС Григор.'!CG9=0,"-",'[1]ПС Григор.'!CG9/1000)</f>
        <v>1.0604449999999999</v>
      </c>
      <c r="AX30" s="95" t="str">
        <f>IF('[1]ПС Григор.'!CH9=0,"-",'[1]ПС Григор.'!CH9/1000)</f>
        <v>-</v>
      </c>
      <c r="AY30" s="95">
        <f>IF('[1]ПС Григор.'!CI9=0,"-",'[1]ПС Григор.'!CI9/1000)</f>
        <v>1.0524420000000001</v>
      </c>
      <c r="AZ30" s="96" t="str">
        <f>IF('[1]ПС Григор.'!CJ9=0,"-",'[1]ПС Григор.'!CJ9/1000)</f>
        <v>-</v>
      </c>
      <c r="BA30" s="101"/>
    </row>
    <row r="31" spans="1:53" ht="13.5" customHeight="1" thickBot="1" x14ac:dyDescent="0.25">
      <c r="A31" s="105" t="s">
        <v>75</v>
      </c>
      <c r="B31" s="80"/>
      <c r="C31" s="81"/>
      <c r="D31" s="81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82"/>
      <c r="BA31" s="83"/>
    </row>
    <row r="32" spans="1:53" outlineLevel="1" x14ac:dyDescent="0.2">
      <c r="A32" s="161" t="s">
        <v>76</v>
      </c>
      <c r="B32" s="162" t="s">
        <v>77</v>
      </c>
      <c r="C32" s="21" t="s">
        <v>223</v>
      </c>
      <c r="D32" s="104" t="s">
        <v>224</v>
      </c>
      <c r="E32" s="94">
        <f>IF('[1]ПС Вахск.'!CC5=0,"-",'[1]ПС Вахск.'!CC5/1000)</f>
        <v>3.6629999999999998</v>
      </c>
      <c r="F32" s="95" t="str">
        <f>IF('[1]ПС Вахск.'!CD5=0,"-",'[1]ПС Вахск.'!CD5/1000)</f>
        <v>-</v>
      </c>
      <c r="G32" s="95">
        <f>IF('[1]ПС Вахск.'!CE5=0,"-",'[1]ПС Вахск.'!CE5/1000)</f>
        <v>3.6619999999999999</v>
      </c>
      <c r="H32" s="95" t="str">
        <f>IF('[1]ПС Вахск.'!CF5=0,"-",'[1]ПС Вахск.'!CF5/1000)</f>
        <v>-</v>
      </c>
      <c r="I32" s="95">
        <f>IF('[1]ПС Вахск.'!CG5=0,"-",'[1]ПС Вахск.'!CG5/1000)</f>
        <v>3.7</v>
      </c>
      <c r="J32" s="95" t="str">
        <f>IF('[1]ПС Вахск.'!CH5=0,"-",'[1]ПС Вахск.'!CH5/1000)</f>
        <v>-</v>
      </c>
      <c r="K32" s="95">
        <f>IF('[1]ПС Вахск.'!CI5=0,"-",'[1]ПС Вахск.'!CI5/1000)</f>
        <v>3.6920000000000002</v>
      </c>
      <c r="L32" s="95" t="str">
        <f>IF('[1]ПС Вахск.'!CJ5=0,"-",'[1]ПС Вахск.'!CJ5/1000)</f>
        <v>-</v>
      </c>
      <c r="M32" s="95">
        <f>IF('[1]ПС Вахск.'!CK5=0,"-",'[1]ПС Вахск.'!CK5/1000)</f>
        <v>3.7669999999999999</v>
      </c>
      <c r="N32" s="95" t="str">
        <f>IF('[1]ПС Вахск.'!CL5=0,"-",'[1]ПС Вахск.'!CL5/1000)</f>
        <v>-</v>
      </c>
      <c r="O32" s="95">
        <f>IF('[1]ПС Вахск.'!CM5=0,"-",'[1]ПС Вахск.'!CM5/1000)</f>
        <v>3.7759999999999998</v>
      </c>
      <c r="P32" s="95" t="str">
        <f>IF('[1]ПС Вахск.'!CN5=0,"-",'[1]ПС Вахск.'!CN5/1000)</f>
        <v>-</v>
      </c>
      <c r="Q32" s="95">
        <f>IF('[1]ПС Вахск.'!CO5=0,"-",'[1]ПС Вахск.'!CO5/1000)</f>
        <v>3.7549999999999999</v>
      </c>
      <c r="R32" s="95" t="str">
        <f>IF('[1]ПС Вахск.'!CP5=0,"-",'[1]ПС Вахск.'!CP5/1000)</f>
        <v>-</v>
      </c>
      <c r="S32" s="95">
        <f>IF('[1]ПС Вахск.'!CQ5=0,"-",'[1]ПС Вахск.'!CQ5/1000)</f>
        <v>3.7210000000000001</v>
      </c>
      <c r="T32" s="95" t="str">
        <f>IF('[1]ПС Вахск.'!CR5=0,"-",'[1]ПС Вахск.'!CR5/1000)</f>
        <v>-</v>
      </c>
      <c r="U32" s="95">
        <f>IF('[1]ПС Вахск.'!CS5=0,"-",'[1]ПС Вахск.'!CS5/1000)</f>
        <v>3.7210000000000001</v>
      </c>
      <c r="V32" s="95" t="str">
        <f>IF('[1]ПС Вахск.'!CT5=0,"-",'[1]ПС Вахск.'!CT5/1000)</f>
        <v>-</v>
      </c>
      <c r="W32" s="95">
        <f>IF('[1]ПС Вахск.'!CU5=0,"-",'[1]ПС Вахск.'!CU5/1000)</f>
        <v>3.68</v>
      </c>
      <c r="X32" s="95" t="str">
        <f>IF('[1]ПС Вахск.'!CV5=0,"-",'[1]ПС Вахск.'!CV5/1000)</f>
        <v>-</v>
      </c>
      <c r="Y32" s="95">
        <f>IF('[1]ПС Вахск.'!CW5=0,"-",'[1]ПС Вахск.'!CW5/1000)</f>
        <v>3.6789999999999998</v>
      </c>
      <c r="Z32" s="95" t="str">
        <f>IF('[1]ПС Вахск.'!CX5=0,"-",'[1]ПС Вахск.'!CX5/1000)</f>
        <v>-</v>
      </c>
      <c r="AA32" s="95">
        <f>IF('[1]ПС Вахск.'!CY5=0,"-",'[1]ПС Вахск.'!CY5/1000)</f>
        <v>3.7</v>
      </c>
      <c r="AB32" s="95" t="str">
        <f>IF('[1]ПС Вахск.'!CZ5=0,"-",'[1]ПС Вахск.'!CZ5/1000)</f>
        <v>-</v>
      </c>
      <c r="AC32" s="95">
        <f>IF('[1]ПС Вахск.'!DA5=0,"-",'[1]ПС Вахск.'!DA5/1000)</f>
        <v>3.734</v>
      </c>
      <c r="AD32" s="95" t="str">
        <f>IF('[1]ПС Вахск.'!DB5=0,"-",'[1]ПС Вахск.'!DB5/1000)</f>
        <v>-</v>
      </c>
      <c r="AE32" s="95">
        <f>IF('[1]ПС Вахск.'!DC5=0,"-",'[1]ПС Вахск.'!DC5/1000)</f>
        <v>3.8130000000000002</v>
      </c>
      <c r="AF32" s="95" t="str">
        <f>IF('[1]ПС Вахск.'!DD5=0,"-",'[1]ПС Вахск.'!DD5/1000)</f>
        <v>-</v>
      </c>
      <c r="AG32" s="95">
        <f>IF('[1]ПС Вахск.'!DE5=0,"-",'[1]ПС Вахск.'!DE5/1000)</f>
        <v>3.843</v>
      </c>
      <c r="AH32" s="95" t="str">
        <f>IF('[1]ПС Вахск.'!DF5=0,"-",'[1]ПС Вахск.'!DF5/1000)</f>
        <v>-</v>
      </c>
      <c r="AI32" s="95">
        <f>IF('[1]ПС Вахск.'!DG5=0,"-",'[1]ПС Вахск.'!DG5/1000)</f>
        <v>3.831</v>
      </c>
      <c r="AJ32" s="95" t="str">
        <f>IF('[1]ПС Вахск.'!DH5=0,"-",'[1]ПС Вахск.'!DH5/1000)</f>
        <v>-</v>
      </c>
      <c r="AK32" s="95">
        <f>IF('[1]ПС Вахск.'!DI5=0,"-",'[1]ПС Вахск.'!DI5/1000)</f>
        <v>3.78</v>
      </c>
      <c r="AL32" s="95" t="str">
        <f>IF('[1]ПС Вахск.'!DJ5=0,"-",'[1]ПС Вахск.'!DJ5/1000)</f>
        <v>-</v>
      </c>
      <c r="AM32" s="95">
        <f>IF('[1]ПС Вахск.'!DK5=0,"-",'[1]ПС Вахск.'!DK5/1000)</f>
        <v>3.847</v>
      </c>
      <c r="AN32" s="95" t="str">
        <f>IF('[1]ПС Вахск.'!DL5=0,"-",'[1]ПС Вахск.'!DL5/1000)</f>
        <v>-</v>
      </c>
      <c r="AO32" s="95">
        <f>IF('[1]ПС Вахск.'!DM5=0,"-",'[1]ПС Вахск.'!DM5/1000)</f>
        <v>3.7839999999999998</v>
      </c>
      <c r="AP32" s="95" t="str">
        <f>IF('[1]ПС Вахск.'!DN5=0,"-",'[1]ПС Вахск.'!DN5/1000)</f>
        <v>-</v>
      </c>
      <c r="AQ32" s="95">
        <f>IF('[1]ПС Вахск.'!DO5=0,"-",'[1]ПС Вахск.'!DO5/1000)</f>
        <v>3.81</v>
      </c>
      <c r="AR32" s="95" t="str">
        <f>IF('[1]ПС Вахск.'!DP5=0,"-",'[1]ПС Вахск.'!DP5/1000)</f>
        <v>-</v>
      </c>
      <c r="AS32" s="95">
        <f>IF('[1]ПС Вахск.'!DQ5=0,"-",'[1]ПС Вахск.'!DQ5/1000)</f>
        <v>3.75</v>
      </c>
      <c r="AT32" s="95" t="str">
        <f>IF('[1]ПС Вахск.'!DR5=0,"-",'[1]ПС Вахск.'!DR5/1000)</f>
        <v>-</v>
      </c>
      <c r="AU32" s="95">
        <f>IF('[1]ПС Вахск.'!DS5=0,"-",'[1]ПС Вахск.'!DS5/1000)</f>
        <v>3.7469999999999999</v>
      </c>
      <c r="AV32" s="95" t="str">
        <f>IF('[1]ПС Вахск.'!DT5=0,"-",'[1]ПС Вахск.'!DT5/1000)</f>
        <v>-</v>
      </c>
      <c r="AW32" s="95">
        <f>IF('[1]ПС Вахск.'!DU5=0,"-",'[1]ПС Вахск.'!DU5/1000)</f>
        <v>3.738</v>
      </c>
      <c r="AX32" s="95" t="str">
        <f>IF('[1]ПС Вахск.'!DV5=0,"-",'[1]ПС Вахск.'!DV5/1000)</f>
        <v>-</v>
      </c>
      <c r="AY32" s="95">
        <f>IF('[1]ПС Вахск.'!DW5=0,"-",'[1]ПС Вахск.'!DW5/1000)</f>
        <v>3.738</v>
      </c>
      <c r="AZ32" s="96" t="str">
        <f>IF('[1]ПС Вахск.'!DX5=0,"-",'[1]ПС Вахск.'!DX5/1000)</f>
        <v>-</v>
      </c>
      <c r="BA32" s="101"/>
    </row>
    <row r="33" spans="1:53" outlineLevel="1" x14ac:dyDescent="0.2">
      <c r="A33" s="161"/>
      <c r="B33" s="162"/>
      <c r="C33" s="21" t="s">
        <v>226</v>
      </c>
      <c r="D33" s="102" t="s">
        <v>227</v>
      </c>
      <c r="E33" s="94">
        <f>IF('[1]ПС Вахск.'!CC6=0,"-",'[1]ПС Вахск.'!CC6/1000)</f>
        <v>1.306</v>
      </c>
      <c r="F33" s="95" t="str">
        <f>IF('[1]ПС Вахск.'!CD6=0,"-",'[1]ПС Вахск.'!CD6/1000)</f>
        <v>-</v>
      </c>
      <c r="G33" s="95">
        <f>IF('[1]ПС Вахск.'!CE6=0,"-",'[1]ПС Вахск.'!CE6/1000)</f>
        <v>1.298</v>
      </c>
      <c r="H33" s="95" t="str">
        <f>IF('[1]ПС Вахск.'!CF6=0,"-",'[1]ПС Вахск.'!CF6/1000)</f>
        <v>-</v>
      </c>
      <c r="I33" s="95">
        <f>IF('[1]ПС Вахск.'!CG6=0,"-",'[1]ПС Вахск.'!CG6/1000)</f>
        <v>1.327</v>
      </c>
      <c r="J33" s="95" t="str">
        <f>IF('[1]ПС Вахск.'!CH6=0,"-",'[1]ПС Вахск.'!CH6/1000)</f>
        <v>-</v>
      </c>
      <c r="K33" s="95">
        <f>IF('[1]ПС Вахск.'!CI6=0,"-",'[1]ПС Вахск.'!CI6/1000)</f>
        <v>1.3149999999999999</v>
      </c>
      <c r="L33" s="95" t="str">
        <f>IF('[1]ПС Вахск.'!CJ6=0,"-",'[1]ПС Вахск.'!CJ6/1000)</f>
        <v>-</v>
      </c>
      <c r="M33" s="95">
        <f>IF('[1]ПС Вахск.'!CK6=0,"-",'[1]ПС Вахск.'!CK6/1000)</f>
        <v>1.3520000000000001</v>
      </c>
      <c r="N33" s="95" t="str">
        <f>IF('[1]ПС Вахск.'!CL6=0,"-",'[1]ПС Вахск.'!CL6/1000)</f>
        <v>-</v>
      </c>
      <c r="O33" s="95">
        <f>IF('[1]ПС Вахск.'!CM6=0,"-",'[1]ПС Вахск.'!CM6/1000)</f>
        <v>1.34</v>
      </c>
      <c r="P33" s="95" t="str">
        <f>IF('[1]ПС Вахск.'!CN6=0,"-",'[1]ПС Вахск.'!CN6/1000)</f>
        <v>-</v>
      </c>
      <c r="Q33" s="95">
        <f>IF('[1]ПС Вахск.'!CO6=0,"-",'[1]ПС Вахск.'!CO6/1000)</f>
        <v>1.2809999999999999</v>
      </c>
      <c r="R33" s="95" t="str">
        <f>IF('[1]ПС Вахск.'!CP6=0,"-",'[1]ПС Вахск.'!CP6/1000)</f>
        <v>-</v>
      </c>
      <c r="S33" s="95">
        <f>IF('[1]ПС Вахск.'!CQ6=0,"-",'[1]ПС Вахск.'!CQ6/1000)</f>
        <v>1.2430000000000001</v>
      </c>
      <c r="T33" s="95" t="str">
        <f>IF('[1]ПС Вахск.'!CR6=0,"-",'[1]ПС Вахск.'!CR6/1000)</f>
        <v>-</v>
      </c>
      <c r="U33" s="95">
        <f>IF('[1]ПС Вахск.'!CS6=0,"-",'[1]ПС Вахск.'!CS6/1000)</f>
        <v>1.252</v>
      </c>
      <c r="V33" s="95" t="str">
        <f>IF('[1]ПС Вахск.'!CT6=0,"-",'[1]ПС Вахск.'!CT6/1000)</f>
        <v>-</v>
      </c>
      <c r="W33" s="95">
        <f>IF('[1]ПС Вахск.'!CU6=0,"-",'[1]ПС Вахск.'!CU6/1000)</f>
        <v>1.23</v>
      </c>
      <c r="X33" s="95" t="str">
        <f>IF('[1]ПС Вахск.'!CV6=0,"-",'[1]ПС Вахск.'!CV6/1000)</f>
        <v>-</v>
      </c>
      <c r="Y33" s="95">
        <f>IF('[1]ПС Вахск.'!CW6=0,"-",'[1]ПС Вахск.'!CW6/1000)</f>
        <v>1.2230000000000001</v>
      </c>
      <c r="Z33" s="95" t="str">
        <f>IF('[1]ПС Вахск.'!CX6=0,"-",'[1]ПС Вахск.'!CX6/1000)</f>
        <v>-</v>
      </c>
      <c r="AA33" s="95">
        <f>IF('[1]ПС Вахск.'!CY6=0,"-",'[1]ПС Вахск.'!CY6/1000)</f>
        <v>1.234</v>
      </c>
      <c r="AB33" s="95" t="str">
        <f>IF('[1]ПС Вахск.'!CZ6=0,"-",'[1]ПС Вахск.'!CZ6/1000)</f>
        <v>-</v>
      </c>
      <c r="AC33" s="95">
        <f>IF('[1]ПС Вахск.'!DA6=0,"-",'[1]ПС Вахск.'!DA6/1000)</f>
        <v>1.256</v>
      </c>
      <c r="AD33" s="95" t="str">
        <f>IF('[1]ПС Вахск.'!DB6=0,"-",'[1]ПС Вахск.'!DB6/1000)</f>
        <v>-</v>
      </c>
      <c r="AE33" s="95">
        <f>IF('[1]ПС Вахск.'!DC6=0,"-",'[1]ПС Вахск.'!DC6/1000)</f>
        <v>1.302</v>
      </c>
      <c r="AF33" s="95" t="str">
        <f>IF('[1]ПС Вахск.'!DD6=0,"-",'[1]ПС Вахск.'!DD6/1000)</f>
        <v>-</v>
      </c>
      <c r="AG33" s="95">
        <f>IF('[1]ПС Вахск.'!DE6=0,"-",'[1]ПС Вахск.'!DE6/1000)</f>
        <v>1.306</v>
      </c>
      <c r="AH33" s="95" t="str">
        <f>IF('[1]ПС Вахск.'!DF6=0,"-",'[1]ПС Вахск.'!DF6/1000)</f>
        <v>-</v>
      </c>
      <c r="AI33" s="95">
        <f>IF('[1]ПС Вахск.'!DG6=0,"-",'[1]ПС Вахск.'!DG6/1000)</f>
        <v>1.3069999999999999</v>
      </c>
      <c r="AJ33" s="95" t="str">
        <f>IF('[1]ПС Вахск.'!DH6=0,"-",'[1]ПС Вахск.'!DH6/1000)</f>
        <v>-</v>
      </c>
      <c r="AK33" s="95">
        <f>IF('[1]ПС Вахск.'!DI6=0,"-",'[1]ПС Вахск.'!DI6/1000)</f>
        <v>1.2509999999999999</v>
      </c>
      <c r="AL33" s="95" t="str">
        <f>IF('[1]ПС Вахск.'!DJ6=0,"-",'[1]ПС Вахск.'!DJ6/1000)</f>
        <v>-</v>
      </c>
      <c r="AM33" s="95">
        <f>IF('[1]ПС Вахск.'!DK6=0,"-",'[1]ПС Вахск.'!DK6/1000)</f>
        <v>1.2849999999999999</v>
      </c>
      <c r="AN33" s="95" t="str">
        <f>IF('[1]ПС Вахск.'!DL6=0,"-",'[1]ПС Вахск.'!DL6/1000)</f>
        <v>-</v>
      </c>
      <c r="AO33" s="95">
        <f>IF('[1]ПС Вахск.'!DM6=0,"-",'[1]ПС Вахск.'!DM6/1000)</f>
        <v>1.2689999999999999</v>
      </c>
      <c r="AP33" s="95" t="str">
        <f>IF('[1]ПС Вахск.'!DN6=0,"-",'[1]ПС Вахск.'!DN6/1000)</f>
        <v>-</v>
      </c>
      <c r="AQ33" s="95">
        <f>IF('[1]ПС Вахск.'!DO6=0,"-",'[1]ПС Вахск.'!DO6/1000)</f>
        <v>1.2809999999999999</v>
      </c>
      <c r="AR33" s="95" t="str">
        <f>IF('[1]ПС Вахск.'!DP6=0,"-",'[1]ПС Вахск.'!DP6/1000)</f>
        <v>-</v>
      </c>
      <c r="AS33" s="95">
        <f>IF('[1]ПС Вахск.'!DQ6=0,"-",'[1]ПС Вахск.'!DQ6/1000)</f>
        <v>1.268</v>
      </c>
      <c r="AT33" s="95" t="str">
        <f>IF('[1]ПС Вахск.'!DR6=0,"-",'[1]ПС Вахск.'!DR6/1000)</f>
        <v>-</v>
      </c>
      <c r="AU33" s="95">
        <f>IF('[1]ПС Вахск.'!DS6=0,"-",'[1]ПС Вахск.'!DS6/1000)</f>
        <v>1.26</v>
      </c>
      <c r="AV33" s="95" t="str">
        <f>IF('[1]ПС Вахск.'!DT6=0,"-",'[1]ПС Вахск.'!DT6/1000)</f>
        <v>-</v>
      </c>
      <c r="AW33" s="95">
        <f>IF('[1]ПС Вахск.'!DU6=0,"-",'[1]ПС Вахск.'!DU6/1000)</f>
        <v>1.256</v>
      </c>
      <c r="AX33" s="95" t="str">
        <f>IF('[1]ПС Вахск.'!DV6=0,"-",'[1]ПС Вахск.'!DV6/1000)</f>
        <v>-</v>
      </c>
      <c r="AY33" s="95">
        <f>IF('[1]ПС Вахск.'!DW6=0,"-",'[1]ПС Вахск.'!DW6/1000)</f>
        <v>1.26</v>
      </c>
      <c r="AZ33" s="96" t="str">
        <f>IF('[1]ПС Вахск.'!DX6=0,"-",'[1]ПС Вахск.'!DX6/1000)</f>
        <v>-</v>
      </c>
      <c r="BA33" s="101"/>
    </row>
    <row r="34" spans="1:53" outlineLevel="1" x14ac:dyDescent="0.2">
      <c r="A34" s="161" t="s">
        <v>78</v>
      </c>
      <c r="B34" s="162" t="s">
        <v>79</v>
      </c>
      <c r="C34" s="21" t="s">
        <v>223</v>
      </c>
      <c r="D34" s="102" t="s">
        <v>224</v>
      </c>
      <c r="E34" s="94">
        <f>IF('[1]ПС Вахск.'!CC7=0,"-",'[1]ПС Вахск.'!CC7/1000)</f>
        <v>5.59</v>
      </c>
      <c r="F34" s="95" t="str">
        <f>IF('[1]ПС Вахск.'!CD7=0,"-",'[1]ПС Вахск.'!CD7/1000)</f>
        <v>-</v>
      </c>
      <c r="G34" s="95">
        <f>IF('[1]ПС Вахск.'!CE7=0,"-",'[1]ПС Вахск.'!CE7/1000)</f>
        <v>5.6239999999999997</v>
      </c>
      <c r="H34" s="95" t="str">
        <f>IF('[1]ПС Вахск.'!CF7=0,"-",'[1]ПС Вахск.'!CF7/1000)</f>
        <v>-</v>
      </c>
      <c r="I34" s="95">
        <f>IF('[1]ПС Вахск.'!CG7=0,"-",'[1]ПС Вахск.'!CG7/1000)</f>
        <v>5.7119999999999997</v>
      </c>
      <c r="J34" s="95" t="str">
        <f>IF('[1]ПС Вахск.'!CH7=0,"-",'[1]ПС Вахск.'!CH7/1000)</f>
        <v>-</v>
      </c>
      <c r="K34" s="95">
        <f>IF('[1]ПС Вахск.'!CI7=0,"-",'[1]ПС Вахск.'!CI7/1000)</f>
        <v>5.7370000000000001</v>
      </c>
      <c r="L34" s="95" t="str">
        <f>IF('[1]ПС Вахск.'!CJ7=0,"-",'[1]ПС Вахск.'!CJ7/1000)</f>
        <v>-</v>
      </c>
      <c r="M34" s="95">
        <f>IF('[1]ПС Вахск.'!CK7=0,"-",'[1]ПС Вахск.'!CK7/1000)</f>
        <v>5.7869999999999999</v>
      </c>
      <c r="N34" s="95" t="str">
        <f>IF('[1]ПС Вахск.'!CL7=0,"-",'[1]ПС Вахск.'!CL7/1000)</f>
        <v>-</v>
      </c>
      <c r="O34" s="95">
        <f>IF('[1]ПС Вахск.'!CM7=0,"-",'[1]ПС Вахск.'!CM7/1000)</f>
        <v>5.8890000000000002</v>
      </c>
      <c r="P34" s="95" t="str">
        <f>IF('[1]ПС Вахск.'!CN7=0,"-",'[1]ПС Вахск.'!CN7/1000)</f>
        <v>-</v>
      </c>
      <c r="Q34" s="95">
        <f>IF('[1]ПС Вахск.'!CO7=0,"-",'[1]ПС Вахск.'!CO7/1000)</f>
        <v>5.859</v>
      </c>
      <c r="R34" s="95" t="str">
        <f>IF('[1]ПС Вахск.'!CP7=0,"-",'[1]ПС Вахск.'!CP7/1000)</f>
        <v>-</v>
      </c>
      <c r="S34" s="95">
        <f>IF('[1]ПС Вахск.'!CQ7=0,"-",'[1]ПС Вахск.'!CQ7/1000)</f>
        <v>5.8419999999999996</v>
      </c>
      <c r="T34" s="95" t="str">
        <f>IF('[1]ПС Вахск.'!CR7=0,"-",'[1]ПС Вахск.'!CR7/1000)</f>
        <v>-</v>
      </c>
      <c r="U34" s="95">
        <f>IF('[1]ПС Вахск.'!CS7=0,"-",'[1]ПС Вахск.'!CS7/1000)</f>
        <v>5.8090000000000002</v>
      </c>
      <c r="V34" s="95" t="str">
        <f>IF('[1]ПС Вахск.'!CT7=0,"-",'[1]ПС Вахск.'!CT7/1000)</f>
        <v>-</v>
      </c>
      <c r="W34" s="95">
        <f>IF('[1]ПС Вахск.'!CU7=0,"-",'[1]ПС Вахск.'!CU7/1000)</f>
        <v>5.7450000000000001</v>
      </c>
      <c r="X34" s="95" t="str">
        <f>IF('[1]ПС Вахск.'!CV7=0,"-",'[1]ПС Вахск.'!CV7/1000)</f>
        <v>-</v>
      </c>
      <c r="Y34" s="95">
        <f>IF('[1]ПС Вахск.'!CW7=0,"-",'[1]ПС Вахск.'!CW7/1000)</f>
        <v>5.7789999999999999</v>
      </c>
      <c r="Z34" s="95" t="str">
        <f>IF('[1]ПС Вахск.'!CX7=0,"-",'[1]ПС Вахск.'!CX7/1000)</f>
        <v>-</v>
      </c>
      <c r="AA34" s="95">
        <f>IF('[1]ПС Вахск.'!CY7=0,"-",'[1]ПС Вахск.'!CY7/1000)</f>
        <v>5.75</v>
      </c>
      <c r="AB34" s="95" t="str">
        <f>IF('[1]ПС Вахск.'!CZ7=0,"-",'[1]ПС Вахск.'!CZ7/1000)</f>
        <v>-</v>
      </c>
      <c r="AC34" s="95">
        <f>IF('[1]ПС Вахск.'!DA7=0,"-",'[1]ПС Вахск.'!DA7/1000)</f>
        <v>5.8259999999999996</v>
      </c>
      <c r="AD34" s="95" t="str">
        <f>IF('[1]ПС Вахск.'!DB7=0,"-",'[1]ПС Вахск.'!DB7/1000)</f>
        <v>-</v>
      </c>
      <c r="AE34" s="95">
        <f>IF('[1]ПС Вахск.'!DC7=0,"-",'[1]ПС Вахск.'!DC7/1000)</f>
        <v>5.9379999999999997</v>
      </c>
      <c r="AF34" s="95" t="str">
        <f>IF('[1]ПС Вахск.'!DD7=0,"-",'[1]ПС Вахск.'!DD7/1000)</f>
        <v>-</v>
      </c>
      <c r="AG34" s="95">
        <f>IF('[1]ПС Вахск.'!DE7=0,"-",'[1]ПС Вахск.'!DE7/1000)</f>
        <v>6.04</v>
      </c>
      <c r="AH34" s="95" t="str">
        <f>IF('[1]ПС Вахск.'!DF7=0,"-",'[1]ПС Вахск.'!DF7/1000)</f>
        <v>-</v>
      </c>
      <c r="AI34" s="95">
        <f>IF('[1]ПС Вахск.'!DG7=0,"-",'[1]ПС Вахск.'!DG7/1000)</f>
        <v>6.1319999999999997</v>
      </c>
      <c r="AJ34" s="95" t="str">
        <f>IF('[1]ПС Вахск.'!DH7=0,"-",'[1]ПС Вахск.'!DH7/1000)</f>
        <v>-</v>
      </c>
      <c r="AK34" s="95">
        <f>IF('[1]ПС Вахск.'!DI7=0,"-",'[1]ПС Вахск.'!DI7/1000)</f>
        <v>6.1820000000000004</v>
      </c>
      <c r="AL34" s="95" t="str">
        <f>IF('[1]ПС Вахск.'!DJ7=0,"-",'[1]ПС Вахск.'!DJ7/1000)</f>
        <v>-</v>
      </c>
      <c r="AM34" s="95">
        <f>IF('[1]ПС Вахск.'!DK7=0,"-",'[1]ПС Вахск.'!DK7/1000)</f>
        <v>6.1280000000000001</v>
      </c>
      <c r="AN34" s="95" t="str">
        <f>IF('[1]ПС Вахск.'!DL7=0,"-",'[1]ПС Вахск.'!DL7/1000)</f>
        <v>-</v>
      </c>
      <c r="AO34" s="95">
        <f>IF('[1]ПС Вахск.'!DM7=0,"-",'[1]ПС Вахск.'!DM7/1000)</f>
        <v>6.048</v>
      </c>
      <c r="AP34" s="95" t="str">
        <f>IF('[1]ПС Вахск.'!DN7=0,"-",'[1]ПС Вахск.'!DN7/1000)</f>
        <v>-</v>
      </c>
      <c r="AQ34" s="95">
        <f>IF('[1]ПС Вахск.'!DO7=0,"-",'[1]ПС Вахск.'!DO7/1000)</f>
        <v>5.9640000000000004</v>
      </c>
      <c r="AR34" s="95" t="str">
        <f>IF('[1]ПС Вахск.'!DP7=0,"-",'[1]ПС Вахск.'!DP7/1000)</f>
        <v>-</v>
      </c>
      <c r="AS34" s="95">
        <f>IF('[1]ПС Вахск.'!DQ7=0,"-",'[1]ПС Вахск.'!DQ7/1000)</f>
        <v>5.9139999999999997</v>
      </c>
      <c r="AT34" s="95" t="str">
        <f>IF('[1]ПС Вахск.'!DR7=0,"-",'[1]ПС Вахск.'!DR7/1000)</f>
        <v>-</v>
      </c>
      <c r="AU34" s="95">
        <f>IF('[1]ПС Вахск.'!DS7=0,"-",'[1]ПС Вахск.'!DS7/1000)</f>
        <v>5.8250000000000002</v>
      </c>
      <c r="AV34" s="95" t="str">
        <f>IF('[1]ПС Вахск.'!DT7=0,"-",'[1]ПС Вахск.'!DT7/1000)</f>
        <v>-</v>
      </c>
      <c r="AW34" s="95">
        <f>IF('[1]ПС Вахск.'!DU7=0,"-",'[1]ПС Вахск.'!DU7/1000)</f>
        <v>5.8049999999999997</v>
      </c>
      <c r="AX34" s="95" t="str">
        <f>IF('[1]ПС Вахск.'!DV7=0,"-",'[1]ПС Вахск.'!DV7/1000)</f>
        <v>-</v>
      </c>
      <c r="AY34" s="95">
        <f>IF('[1]ПС Вахск.'!DW7=0,"-",'[1]ПС Вахск.'!DW7/1000)</f>
        <v>5.7539999999999996</v>
      </c>
      <c r="AZ34" s="96" t="str">
        <f>IF('[1]ПС Вахск.'!DX7=0,"-",'[1]ПС Вахск.'!DX7/1000)</f>
        <v>-</v>
      </c>
      <c r="BA34" s="101"/>
    </row>
    <row r="35" spans="1:53" outlineLevel="1" x14ac:dyDescent="0.2">
      <c r="A35" s="161"/>
      <c r="B35" s="162"/>
      <c r="C35" s="21" t="s">
        <v>226</v>
      </c>
      <c r="D35" s="102" t="s">
        <v>227</v>
      </c>
      <c r="E35" s="94">
        <f>IF('[1]ПС Вахск.'!CC8=0,"-",'[1]ПС Вахск.'!CC8/1000)</f>
        <v>1.7000000000000001E-2</v>
      </c>
      <c r="F35" s="95">
        <f>IF('[1]ПС Вахск.'!CD8=0,"-",'[1]ПС Вахск.'!CD8/1000)</f>
        <v>0.23100000000000001</v>
      </c>
      <c r="G35" s="95">
        <f>IF('[1]ПС Вахск.'!CE8=0,"-",'[1]ПС Вахск.'!CE8/1000)</f>
        <v>2.1000000000000001E-2</v>
      </c>
      <c r="H35" s="95">
        <f>IF('[1]ПС Вахск.'!CF8=0,"-",'[1]ПС Вахск.'!CF8/1000)</f>
        <v>0.248</v>
      </c>
      <c r="I35" s="95">
        <f>IF('[1]ПС Вахск.'!CG8=0,"-",'[1]ПС Вахск.'!CG8/1000)</f>
        <v>2.1000000000000001E-2</v>
      </c>
      <c r="J35" s="95">
        <f>IF('[1]ПС Вахск.'!CH8=0,"-",'[1]ПС Вахск.'!CH8/1000)</f>
        <v>0.18099999999999999</v>
      </c>
      <c r="K35" s="95">
        <f>IF('[1]ПС Вахск.'!CI8=0,"-",'[1]ПС Вахск.'!CI8/1000)</f>
        <v>1.2E-2</v>
      </c>
      <c r="L35" s="95">
        <f>IF('[1]ПС Вахск.'!CJ8=0,"-",'[1]ПС Вахск.'!CJ8/1000)</f>
        <v>0.19700000000000001</v>
      </c>
      <c r="M35" s="95">
        <f>IF('[1]ПС Вахск.'!CK8=0,"-",'[1]ПС Вахск.'!CK8/1000)</f>
        <v>3.7999999999999999E-2</v>
      </c>
      <c r="N35" s="95">
        <f>IF('[1]ПС Вахск.'!CL8=0,"-",'[1]ПС Вахск.'!CL8/1000)</f>
        <v>0.17699999999999999</v>
      </c>
      <c r="O35" s="95">
        <f>IF('[1]ПС Вахск.'!CM8=0,"-",'[1]ПС Вахск.'!CM8/1000)</f>
        <v>4.2000000000000003E-2</v>
      </c>
      <c r="P35" s="95">
        <f>IF('[1]ПС Вахск.'!CN8=0,"-",'[1]ПС Вахск.'!CN8/1000)</f>
        <v>0.16800000000000001</v>
      </c>
      <c r="Q35" s="95">
        <f>IF('[1]ПС Вахск.'!CO8=0,"-",'[1]ПС Вахск.'!CO8/1000)</f>
        <v>1.7000000000000001E-2</v>
      </c>
      <c r="R35" s="95">
        <f>IF('[1]ПС Вахск.'!CP8=0,"-",'[1]ПС Вахск.'!CP8/1000)</f>
        <v>0.27300000000000002</v>
      </c>
      <c r="S35" s="95" t="str">
        <f>IF('[1]ПС Вахск.'!CQ8=0,"-",'[1]ПС Вахск.'!CQ8/1000)</f>
        <v>-</v>
      </c>
      <c r="T35" s="95">
        <f>IF('[1]ПС Вахск.'!CR8=0,"-",'[1]ПС Вахск.'!CR8/1000)</f>
        <v>0.33100000000000002</v>
      </c>
      <c r="U35" s="95">
        <f>IF('[1]ПС Вахск.'!CS8=0,"-",'[1]ПС Вахск.'!CS8/1000)</f>
        <v>4.0000000000000001E-3</v>
      </c>
      <c r="V35" s="95">
        <f>IF('[1]ПС Вахск.'!CT8=0,"-",'[1]ПС Вахск.'!CT8/1000)</f>
        <v>0.374</v>
      </c>
      <c r="W35" s="95" t="str">
        <f>IF('[1]ПС Вахск.'!CU8=0,"-",'[1]ПС Вахск.'!CU8/1000)</f>
        <v>-</v>
      </c>
      <c r="X35" s="95">
        <f>IF('[1]ПС Вахск.'!CV8=0,"-",'[1]ПС Вахск.'!CV8/1000)</f>
        <v>0.47499999999999998</v>
      </c>
      <c r="Y35" s="95" t="str">
        <f>IF('[1]ПС Вахск.'!CW8=0,"-",'[1]ПС Вахск.'!CW8/1000)</f>
        <v>-</v>
      </c>
      <c r="Z35" s="95">
        <f>IF('[1]ПС Вахск.'!CX8=0,"-",'[1]ПС Вахск.'!CX8/1000)</f>
        <v>0.46600000000000003</v>
      </c>
      <c r="AA35" s="95" t="str">
        <f>IF('[1]ПС Вахск.'!CY8=0,"-",'[1]ПС Вахск.'!CY8/1000)</f>
        <v>-</v>
      </c>
      <c r="AB35" s="95">
        <f>IF('[1]ПС Вахск.'!CZ8=0,"-",'[1]ПС Вахск.'!CZ8/1000)</f>
        <v>0.46600000000000003</v>
      </c>
      <c r="AC35" s="95" t="str">
        <f>IF('[1]ПС Вахск.'!DA8=0,"-",'[1]ПС Вахск.'!DA8/1000)</f>
        <v>-</v>
      </c>
      <c r="AD35" s="95">
        <f>IF('[1]ПС Вахск.'!DB8=0,"-",'[1]ПС Вахск.'!DB8/1000)</f>
        <v>0.45400000000000001</v>
      </c>
      <c r="AE35" s="95">
        <f>IF('[1]ПС Вахск.'!DC8=0,"-",'[1]ПС Вахск.'!DC8/1000)</f>
        <v>0.11799999999999999</v>
      </c>
      <c r="AF35" s="95">
        <f>IF('[1]ПС Вахск.'!DD8=0,"-",'[1]ПС Вахск.'!DD8/1000)</f>
        <v>0.19700000000000001</v>
      </c>
      <c r="AG35" s="95">
        <f>IF('[1]ПС Вахск.'!DE8=0,"-",'[1]ПС Вахск.'!DE8/1000)</f>
        <v>0.113</v>
      </c>
      <c r="AH35" s="95">
        <f>IF('[1]ПС Вахск.'!DF8=0,"-",'[1]ПС Вахск.'!DF8/1000)</f>
        <v>0.114</v>
      </c>
      <c r="AI35" s="95">
        <f>IF('[1]ПС Вахск.'!DG8=0,"-",'[1]ПС Вахск.'!DG8/1000)</f>
        <v>0.10100000000000001</v>
      </c>
      <c r="AJ35" s="95">
        <f>IF('[1]ПС Вахск.'!DH8=0,"-",'[1]ПС Вахск.'!DH8/1000)</f>
        <v>0.113</v>
      </c>
      <c r="AK35" s="95">
        <f>IF('[1]ПС Вахск.'!DI8=0,"-",'[1]ПС Вахск.'!DI8/1000)</f>
        <v>2.9000000000000001E-2</v>
      </c>
      <c r="AL35" s="95">
        <f>IF('[1]ПС Вахск.'!DJ8=0,"-",'[1]ПС Вахск.'!DJ8/1000)</f>
        <v>0.16</v>
      </c>
      <c r="AM35" s="95">
        <f>IF('[1]ПС Вахск.'!DK8=0,"-",'[1]ПС Вахск.'!DK8/1000)</f>
        <v>0.03</v>
      </c>
      <c r="AN35" s="95">
        <f>IF('[1]ПС Вахск.'!DL8=0,"-",'[1]ПС Вахск.'!DL8/1000)</f>
        <v>0.193</v>
      </c>
      <c r="AO35" s="95">
        <f>IF('[1]ПС Вахск.'!DM8=0,"-",'[1]ПС Вахск.'!DM8/1000)</f>
        <v>4.2000000000000003E-2</v>
      </c>
      <c r="AP35" s="95">
        <f>IF('[1]ПС Вахск.'!DN8=0,"-",'[1]ПС Вахск.'!DN8/1000)</f>
        <v>0.29799999999999999</v>
      </c>
      <c r="AQ35" s="95">
        <f>IF('[1]ПС Вахск.'!DO8=0,"-",'[1]ПС Вахск.'!DO8/1000)</f>
        <v>4.0000000000000001E-3</v>
      </c>
      <c r="AR35" s="95">
        <f>IF('[1]ПС Вахск.'!DP8=0,"-",'[1]ПС Вахск.'!DP8/1000)</f>
        <v>0.47499999999999998</v>
      </c>
      <c r="AS35" s="95">
        <f>IF('[1]ПС Вахск.'!DQ8=0,"-",'[1]ПС Вахск.'!DQ8/1000)</f>
        <v>2.5000000000000001E-2</v>
      </c>
      <c r="AT35" s="95">
        <f>IF('[1]ПС Вахск.'!DR8=0,"-",'[1]ПС Вахск.'!DR8/1000)</f>
        <v>0.34</v>
      </c>
      <c r="AU35" s="95">
        <f>IF('[1]ПС Вахск.'!DS8=0,"-",'[1]ПС Вахск.'!DS8/1000)</f>
        <v>1.7000000000000001E-2</v>
      </c>
      <c r="AV35" s="95">
        <f>IF('[1]ПС Вахск.'!DT8=0,"-",'[1]ПС Вахск.'!DT8/1000)</f>
        <v>0.36099999999999999</v>
      </c>
      <c r="AW35" s="95">
        <f>IF('[1]ПС Вахск.'!DU8=0,"-",'[1]ПС Вахск.'!DU8/1000)</f>
        <v>8.0000000000000002E-3</v>
      </c>
      <c r="AX35" s="95">
        <f>IF('[1]ПС Вахск.'!DV8=0,"-",'[1]ПС Вахск.'!DV8/1000)</f>
        <v>0.37</v>
      </c>
      <c r="AY35" s="95">
        <f>IF('[1]ПС Вахск.'!DW8=0,"-",'[1]ПС Вахск.'!DW8/1000)</f>
        <v>2.1000000000000001E-2</v>
      </c>
      <c r="AZ35" s="96">
        <f>IF('[1]ПС Вахск.'!DX8=0,"-",'[1]ПС Вахск.'!DX8/1000)</f>
        <v>0.41499999999999998</v>
      </c>
      <c r="BA35" s="101"/>
    </row>
    <row r="36" spans="1:53" outlineLevel="1" x14ac:dyDescent="0.2">
      <c r="A36" s="161" t="s">
        <v>80</v>
      </c>
      <c r="B36" s="162" t="s">
        <v>81</v>
      </c>
      <c r="C36" s="21" t="s">
        <v>223</v>
      </c>
      <c r="D36" s="102" t="s">
        <v>224</v>
      </c>
      <c r="E36" s="94">
        <f>IF('[1]ПС Вахск.'!CC9=0,"-",'[1]ПС Вахск.'!CC9/1000)</f>
        <v>3.2389999999999999</v>
      </c>
      <c r="F36" s="95" t="str">
        <f>IF('[1]ПС Вахск.'!CD9=0,"-",'[1]ПС Вахск.'!CD9/1000)</f>
        <v>-</v>
      </c>
      <c r="G36" s="95">
        <f>IF('[1]ПС Вахск.'!CE9=0,"-",'[1]ПС Вахск.'!CE9/1000)</f>
        <v>3.2290000000000001</v>
      </c>
      <c r="H36" s="95" t="str">
        <f>IF('[1]ПС Вахск.'!CF9=0,"-",'[1]ПС Вахск.'!CF9/1000)</f>
        <v>-</v>
      </c>
      <c r="I36" s="95">
        <f>IF('[1]ПС Вахск.'!CG9=0,"-",'[1]ПС Вахск.'!CG9/1000)</f>
        <v>3.234</v>
      </c>
      <c r="J36" s="95" t="str">
        <f>IF('[1]ПС Вахск.'!CH9=0,"-",'[1]ПС Вахск.'!CH9/1000)</f>
        <v>-</v>
      </c>
      <c r="K36" s="95">
        <f>IF('[1]ПС Вахск.'!CI9=0,"-",'[1]ПС Вахск.'!CI9/1000)</f>
        <v>3.222</v>
      </c>
      <c r="L36" s="95" t="str">
        <f>IF('[1]ПС Вахск.'!CJ9=0,"-",'[1]ПС Вахск.'!CJ9/1000)</f>
        <v>-</v>
      </c>
      <c r="M36" s="95">
        <f>IF('[1]ПС Вахск.'!CK9=0,"-",'[1]ПС Вахск.'!CK9/1000)</f>
        <v>3.2509999999999999</v>
      </c>
      <c r="N36" s="95" t="str">
        <f>IF('[1]ПС Вахск.'!CL9=0,"-",'[1]ПС Вахск.'!CL9/1000)</f>
        <v>-</v>
      </c>
      <c r="O36" s="95">
        <f>IF('[1]ПС Вахск.'!CM9=0,"-",'[1]ПС Вахск.'!CM9/1000)</f>
        <v>3.2589999999999999</v>
      </c>
      <c r="P36" s="95" t="str">
        <f>IF('[1]ПС Вахск.'!CN9=0,"-",'[1]ПС Вахск.'!CN9/1000)</f>
        <v>-</v>
      </c>
      <c r="Q36" s="95">
        <f>IF('[1]ПС Вахск.'!CO9=0,"-",'[1]ПС Вахск.'!CO9/1000)</f>
        <v>3.2210000000000001</v>
      </c>
      <c r="R36" s="95" t="str">
        <f>IF('[1]ПС Вахск.'!CP9=0,"-",'[1]ПС Вахск.'!CP9/1000)</f>
        <v>-</v>
      </c>
      <c r="S36" s="95">
        <f>IF('[1]ПС Вахск.'!CQ9=0,"-",'[1]ПС Вахск.'!CQ9/1000)</f>
        <v>3.2549999999999999</v>
      </c>
      <c r="T36" s="95" t="str">
        <f>IF('[1]ПС Вахск.'!CR9=0,"-",'[1]ПС Вахск.'!CR9/1000)</f>
        <v>-</v>
      </c>
      <c r="U36" s="95">
        <f>IF('[1]ПС Вахск.'!CS9=0,"-",'[1]ПС Вахск.'!CS9/1000)</f>
        <v>3.2469999999999999</v>
      </c>
      <c r="V36" s="95" t="str">
        <f>IF('[1]ПС Вахск.'!CT9=0,"-",'[1]ПС Вахск.'!CT9/1000)</f>
        <v>-</v>
      </c>
      <c r="W36" s="95">
        <f>IF('[1]ПС Вахск.'!CU9=0,"-",'[1]ПС Вахск.'!CU9/1000)</f>
        <v>3.2509999999999999</v>
      </c>
      <c r="X36" s="95" t="str">
        <f>IF('[1]ПС Вахск.'!CV9=0,"-",'[1]ПС Вахск.'!CV9/1000)</f>
        <v>-</v>
      </c>
      <c r="Y36" s="95">
        <f>IF('[1]ПС Вахск.'!CW9=0,"-",'[1]ПС Вахск.'!CW9/1000)</f>
        <v>3.242</v>
      </c>
      <c r="Z36" s="95" t="str">
        <f>IF('[1]ПС Вахск.'!CX9=0,"-",'[1]ПС Вахск.'!CX9/1000)</f>
        <v>-</v>
      </c>
      <c r="AA36" s="95">
        <f>IF('[1]ПС Вахск.'!CY9=0,"-",'[1]ПС Вахск.'!CY9/1000)</f>
        <v>3.2839999999999998</v>
      </c>
      <c r="AB36" s="95" t="str">
        <f>IF('[1]ПС Вахск.'!CZ9=0,"-",'[1]ПС Вахск.'!CZ9/1000)</f>
        <v>-</v>
      </c>
      <c r="AC36" s="95">
        <f>IF('[1]ПС Вахск.'!DA9=0,"-",'[1]ПС Вахск.'!DA9/1000)</f>
        <v>3.2130000000000001</v>
      </c>
      <c r="AD36" s="95" t="str">
        <f>IF('[1]ПС Вахск.'!DB9=0,"-",'[1]ПС Вахск.'!DB9/1000)</f>
        <v>-</v>
      </c>
      <c r="AE36" s="95">
        <f>IF('[1]ПС Вахск.'!DC9=0,"-",'[1]ПС Вахск.'!DC9/1000)</f>
        <v>3.2810000000000001</v>
      </c>
      <c r="AF36" s="95" t="str">
        <f>IF('[1]ПС Вахск.'!DD9=0,"-",'[1]ПС Вахск.'!DD9/1000)</f>
        <v>-</v>
      </c>
      <c r="AG36" s="95">
        <f>IF('[1]ПС Вахск.'!DE9=0,"-",'[1]ПС Вахск.'!DE9/1000)</f>
        <v>3.3130000000000002</v>
      </c>
      <c r="AH36" s="95" t="str">
        <f>IF('[1]ПС Вахск.'!DF9=0,"-",'[1]ПС Вахск.'!DF9/1000)</f>
        <v>-</v>
      </c>
      <c r="AI36" s="95">
        <f>IF('[1]ПС Вахск.'!DG9=0,"-",'[1]ПС Вахск.'!DG9/1000)</f>
        <v>3.2639999999999998</v>
      </c>
      <c r="AJ36" s="95" t="str">
        <f>IF('[1]ПС Вахск.'!DH9=0,"-",'[1]ПС Вахск.'!DH9/1000)</f>
        <v>-</v>
      </c>
      <c r="AK36" s="95">
        <f>IF('[1]ПС Вахск.'!DI9=0,"-",'[1]ПС Вахск.'!DI9/1000)</f>
        <v>3.2759999999999998</v>
      </c>
      <c r="AL36" s="95" t="str">
        <f>IF('[1]ПС Вахск.'!DJ9=0,"-",'[1]ПС Вахск.'!DJ9/1000)</f>
        <v>-</v>
      </c>
      <c r="AM36" s="95">
        <f>IF('[1]ПС Вахск.'!DK9=0,"-",'[1]ПС Вахск.'!DK9/1000)</f>
        <v>3.2669999999999999</v>
      </c>
      <c r="AN36" s="95" t="str">
        <f>IF('[1]ПС Вахск.'!DL9=0,"-",'[1]ПС Вахск.'!DL9/1000)</f>
        <v>-</v>
      </c>
      <c r="AO36" s="95">
        <f>IF('[1]ПС Вахск.'!DM9=0,"-",'[1]ПС Вахск.'!DM9/1000)</f>
        <v>3.113</v>
      </c>
      <c r="AP36" s="95" t="str">
        <f>IF('[1]ПС Вахск.'!DN9=0,"-",'[1]ПС Вахск.'!DN9/1000)</f>
        <v>-</v>
      </c>
      <c r="AQ36" s="95">
        <f>IF('[1]ПС Вахск.'!DO9=0,"-",'[1]ПС Вахск.'!DO9/1000)</f>
        <v>2.847</v>
      </c>
      <c r="AR36" s="95" t="str">
        <f>IF('[1]ПС Вахск.'!DP9=0,"-",'[1]ПС Вахск.'!DP9/1000)</f>
        <v>-</v>
      </c>
      <c r="AS36" s="95">
        <f>IF('[1]ПС Вахск.'!DQ9=0,"-",'[1]ПС Вахск.'!DQ9/1000)</f>
        <v>2.911</v>
      </c>
      <c r="AT36" s="95" t="str">
        <f>IF('[1]ПС Вахск.'!DR9=0,"-",'[1]ПС Вахск.'!DR9/1000)</f>
        <v>-</v>
      </c>
      <c r="AU36" s="95">
        <f>IF('[1]ПС Вахск.'!DS9=0,"-",'[1]ПС Вахск.'!DS9/1000)</f>
        <v>3.3090000000000002</v>
      </c>
      <c r="AV36" s="95" t="str">
        <f>IF('[1]ПС Вахск.'!DT9=0,"-",'[1]ПС Вахск.'!DT9/1000)</f>
        <v>-</v>
      </c>
      <c r="AW36" s="95">
        <f>IF('[1]ПС Вахск.'!DU9=0,"-",'[1]ПС Вахск.'!DU9/1000)</f>
        <v>3.2719999999999998</v>
      </c>
      <c r="AX36" s="95" t="str">
        <f>IF('[1]ПС Вахск.'!DV9=0,"-",'[1]ПС Вахск.'!DV9/1000)</f>
        <v>-</v>
      </c>
      <c r="AY36" s="95">
        <f>IF('[1]ПС Вахск.'!DW9=0,"-",'[1]ПС Вахск.'!DW9/1000)</f>
        <v>3.2549999999999999</v>
      </c>
      <c r="AZ36" s="96" t="str">
        <f>IF('[1]ПС Вахск.'!DX9=0,"-",'[1]ПС Вахск.'!DX9/1000)</f>
        <v>-</v>
      </c>
      <c r="BA36" s="101"/>
    </row>
    <row r="37" spans="1:53" outlineLevel="1" x14ac:dyDescent="0.2">
      <c r="A37" s="161"/>
      <c r="B37" s="162"/>
      <c r="C37" s="21" t="s">
        <v>226</v>
      </c>
      <c r="D37" s="102" t="s">
        <v>227</v>
      </c>
      <c r="E37" s="94">
        <f>IF('[1]ПС Вахск.'!CC10=0,"-",'[1]ПС Вахск.'!CC10/1000)</f>
        <v>1.516</v>
      </c>
      <c r="F37" s="95" t="str">
        <f>IF('[1]ПС Вахск.'!CD10=0,"-",'[1]ПС Вахск.'!CD10/1000)</f>
        <v>-</v>
      </c>
      <c r="G37" s="95">
        <f>IF('[1]ПС Вахск.'!CE10=0,"-",'[1]ПС Вахск.'!CE10/1000)</f>
        <v>1.512</v>
      </c>
      <c r="H37" s="95" t="str">
        <f>IF('[1]ПС Вахск.'!CF10=0,"-",'[1]ПС Вахск.'!CF10/1000)</f>
        <v>-</v>
      </c>
      <c r="I37" s="95">
        <f>IF('[1]ПС Вахск.'!CG10=0,"-",'[1]ПС Вахск.'!CG10/1000)</f>
        <v>1.508</v>
      </c>
      <c r="J37" s="95" t="str">
        <f>IF('[1]ПС Вахск.'!CH10=0,"-",'[1]ПС Вахск.'!CH10/1000)</f>
        <v>-</v>
      </c>
      <c r="K37" s="95">
        <f>IF('[1]ПС Вахск.'!CI10=0,"-",'[1]ПС Вахск.'!CI10/1000)</f>
        <v>1.4950000000000001</v>
      </c>
      <c r="L37" s="95" t="str">
        <f>IF('[1]ПС Вахск.'!CJ10=0,"-",'[1]ПС Вахск.'!CJ10/1000)</f>
        <v>-</v>
      </c>
      <c r="M37" s="95">
        <f>IF('[1]ПС Вахск.'!CK10=0,"-",'[1]ПС Вахск.'!CK10/1000)</f>
        <v>1.508</v>
      </c>
      <c r="N37" s="95" t="str">
        <f>IF('[1]ПС Вахск.'!CL10=0,"-",'[1]ПС Вахск.'!CL10/1000)</f>
        <v>-</v>
      </c>
      <c r="O37" s="95">
        <f>IF('[1]ПС Вахск.'!CM10=0,"-",'[1]ПС Вахск.'!CM10/1000)</f>
        <v>1.504</v>
      </c>
      <c r="P37" s="95" t="str">
        <f>IF('[1]ПС Вахск.'!CN10=0,"-",'[1]ПС Вахск.'!CN10/1000)</f>
        <v>-</v>
      </c>
      <c r="Q37" s="95">
        <f>IF('[1]ПС Вахск.'!CO10=0,"-",'[1]ПС Вахск.'!CO10/1000)</f>
        <v>1.4910000000000001</v>
      </c>
      <c r="R37" s="95" t="str">
        <f>IF('[1]ПС Вахск.'!CP10=0,"-",'[1]ПС Вахск.'!CP10/1000)</f>
        <v>-</v>
      </c>
      <c r="S37" s="95">
        <f>IF('[1]ПС Вахск.'!CQ10=0,"-",'[1]ПС Вахск.'!CQ10/1000)</f>
        <v>1.4910000000000001</v>
      </c>
      <c r="T37" s="95" t="str">
        <f>IF('[1]ПС Вахск.'!CR10=0,"-",'[1]ПС Вахск.'!CR10/1000)</f>
        <v>-</v>
      </c>
      <c r="U37" s="95">
        <f>IF('[1]ПС Вахск.'!CS10=0,"-",'[1]ПС Вахск.'!CS10/1000)</f>
        <v>1.4990000000000001</v>
      </c>
      <c r="V37" s="95" t="str">
        <f>IF('[1]ПС Вахск.'!CT10=0,"-",'[1]ПС Вахск.'!CT10/1000)</f>
        <v>-</v>
      </c>
      <c r="W37" s="95">
        <f>IF('[1]ПС Вахск.'!CU10=0,"-",'[1]ПС Вахск.'!CU10/1000)</f>
        <v>1.512</v>
      </c>
      <c r="X37" s="95" t="str">
        <f>IF('[1]ПС Вахск.'!CV10=0,"-",'[1]ПС Вахск.'!CV10/1000)</f>
        <v>-</v>
      </c>
      <c r="Y37" s="95">
        <f>IF('[1]ПС Вахск.'!CW10=0,"-",'[1]ПС Вахск.'!CW10/1000)</f>
        <v>1.4910000000000001</v>
      </c>
      <c r="Z37" s="95" t="str">
        <f>IF('[1]ПС Вахск.'!CX10=0,"-",'[1]ПС Вахск.'!CX10/1000)</f>
        <v>-</v>
      </c>
      <c r="AA37" s="95">
        <f>IF('[1]ПС Вахск.'!CY10=0,"-",'[1]ПС Вахск.'!CY10/1000)</f>
        <v>1.5249999999999999</v>
      </c>
      <c r="AB37" s="95" t="str">
        <f>IF('[1]ПС Вахск.'!CZ10=0,"-",'[1]ПС Вахск.'!CZ10/1000)</f>
        <v>-</v>
      </c>
      <c r="AC37" s="95">
        <f>IF('[1]ПС Вахск.'!DA10=0,"-",'[1]ПС Вахск.'!DA10/1000)</f>
        <v>1.478</v>
      </c>
      <c r="AD37" s="95" t="str">
        <f>IF('[1]ПС Вахск.'!DB10=0,"-",'[1]ПС Вахск.'!DB10/1000)</f>
        <v>-</v>
      </c>
      <c r="AE37" s="95">
        <f>IF('[1]ПС Вахск.'!DC10=0,"-",'[1]ПС Вахск.'!DC10/1000)</f>
        <v>1.508</v>
      </c>
      <c r="AF37" s="95" t="str">
        <f>IF('[1]ПС Вахск.'!DD10=0,"-",'[1]ПС Вахск.'!DD10/1000)</f>
        <v>-</v>
      </c>
      <c r="AG37" s="95">
        <f>IF('[1]ПС Вахск.'!DE10=0,"-",'[1]ПС Вахск.'!DE10/1000)</f>
        <v>1.5449999999999999</v>
      </c>
      <c r="AH37" s="95" t="str">
        <f>IF('[1]ПС Вахск.'!DF10=0,"-",'[1]ПС Вахск.'!DF10/1000)</f>
        <v>-</v>
      </c>
      <c r="AI37" s="95">
        <f>IF('[1]ПС Вахск.'!DG10=0,"-",'[1]ПС Вахск.'!DG10/1000)</f>
        <v>1.4910000000000001</v>
      </c>
      <c r="AJ37" s="95" t="str">
        <f>IF('[1]ПС Вахск.'!DH10=0,"-",'[1]ПС Вахск.'!DH10/1000)</f>
        <v>-</v>
      </c>
      <c r="AK37" s="95">
        <f>IF('[1]ПС Вахск.'!DI10=0,"-",'[1]ПС Вахск.'!DI10/1000)</f>
        <v>1.496</v>
      </c>
      <c r="AL37" s="95" t="str">
        <f>IF('[1]ПС Вахск.'!DJ10=0,"-",'[1]ПС Вахск.'!DJ10/1000)</f>
        <v>-</v>
      </c>
      <c r="AM37" s="95">
        <f>IF('[1]ПС Вахск.'!DK10=0,"-",'[1]ПС Вахск.'!DK10/1000)</f>
        <v>1.486</v>
      </c>
      <c r="AN37" s="95" t="str">
        <f>IF('[1]ПС Вахск.'!DL10=0,"-",'[1]ПС Вахск.'!DL10/1000)</f>
        <v>-</v>
      </c>
      <c r="AO37" s="95">
        <f>IF('[1]ПС Вахск.'!DM10=0,"-",'[1]ПС Вахск.'!DM10/1000)</f>
        <v>1.3819999999999999</v>
      </c>
      <c r="AP37" s="95" t="str">
        <f>IF('[1]ПС Вахск.'!DN10=0,"-",'[1]ПС Вахск.'!DN10/1000)</f>
        <v>-</v>
      </c>
      <c r="AQ37" s="95">
        <f>IF('[1]ПС Вахск.'!DO10=0,"-",'[1]ПС Вахск.'!DO10/1000)</f>
        <v>1.2390000000000001</v>
      </c>
      <c r="AR37" s="95" t="str">
        <f>IF('[1]ПС Вахск.'!DP10=0,"-",'[1]ПС Вахск.'!DP10/1000)</f>
        <v>-</v>
      </c>
      <c r="AS37" s="95">
        <f>IF('[1]ПС Вахск.'!DQ10=0,"-",'[1]ПС Вахск.'!DQ10/1000)</f>
        <v>1.2809999999999999</v>
      </c>
      <c r="AT37" s="95" t="str">
        <f>IF('[1]ПС Вахск.'!DR10=0,"-",'[1]ПС Вахск.'!DR10/1000)</f>
        <v>-</v>
      </c>
      <c r="AU37" s="95">
        <f>IF('[1]ПС Вахск.'!DS10=0,"-",'[1]ПС Вахск.'!DS10/1000)</f>
        <v>1.516</v>
      </c>
      <c r="AV37" s="95" t="str">
        <f>IF('[1]ПС Вахск.'!DT10=0,"-",'[1]ПС Вахск.'!DT10/1000)</f>
        <v>-</v>
      </c>
      <c r="AW37" s="95">
        <f>IF('[1]ПС Вахск.'!DU10=0,"-",'[1]ПС Вахск.'!DU10/1000)</f>
        <v>1.5</v>
      </c>
      <c r="AX37" s="95" t="str">
        <f>IF('[1]ПС Вахск.'!DV10=0,"-",'[1]ПС Вахск.'!DV10/1000)</f>
        <v>-</v>
      </c>
      <c r="AY37" s="95">
        <f>IF('[1]ПС Вахск.'!DW10=0,"-",'[1]ПС Вахск.'!DW10/1000)</f>
        <v>1.474</v>
      </c>
      <c r="AZ37" s="96" t="str">
        <f>IF('[1]ПС Вахск.'!DX10=0,"-",'[1]ПС Вахск.'!DX10/1000)</f>
        <v>-</v>
      </c>
      <c r="BA37" s="101"/>
    </row>
    <row r="38" spans="1:53" outlineLevel="1" x14ac:dyDescent="0.2">
      <c r="A38" s="161" t="s">
        <v>82</v>
      </c>
      <c r="B38" s="162" t="s">
        <v>83</v>
      </c>
      <c r="C38" s="21" t="s">
        <v>223</v>
      </c>
      <c r="D38" s="102" t="s">
        <v>224</v>
      </c>
      <c r="E38" s="94">
        <f>IF('[1]ПС Вахск.'!CC11=0,"-",'[1]ПС Вахск.'!CC11/1000)</f>
        <v>7.9169999999999998</v>
      </c>
      <c r="F38" s="95" t="str">
        <f>IF('[1]ПС Вахск.'!CD11=0,"-",'[1]ПС Вахск.'!CD11/1000)</f>
        <v>-</v>
      </c>
      <c r="G38" s="95">
        <f>IF('[1]ПС Вахск.'!CE11=0,"-",'[1]ПС Вахск.'!CE11/1000)</f>
        <v>7.9509999999999996</v>
      </c>
      <c r="H38" s="95" t="str">
        <f>IF('[1]ПС Вахск.'!CF11=0,"-",'[1]ПС Вахск.'!CF11/1000)</f>
        <v>-</v>
      </c>
      <c r="I38" s="95">
        <f>IF('[1]ПС Вахск.'!CG11=0,"-",'[1]ПС Вахск.'!CG11/1000)</f>
        <v>7.8490000000000002</v>
      </c>
      <c r="J38" s="95" t="str">
        <f>IF('[1]ПС Вахск.'!CH11=0,"-",'[1]ПС Вахск.'!CH11/1000)</f>
        <v>-</v>
      </c>
      <c r="K38" s="95">
        <f>IF('[1]ПС Вахск.'!CI11=0,"-",'[1]ПС Вахск.'!CI11/1000)</f>
        <v>7.875</v>
      </c>
      <c r="L38" s="95" t="str">
        <f>IF('[1]ПС Вахск.'!CJ11=0,"-",'[1]ПС Вахск.'!CJ11/1000)</f>
        <v>-</v>
      </c>
      <c r="M38" s="95">
        <f>IF('[1]ПС Вахск.'!CK11=0,"-",'[1]ПС Вахск.'!CK11/1000)</f>
        <v>7.9130000000000003</v>
      </c>
      <c r="N38" s="95" t="str">
        <f>IF('[1]ПС Вахск.'!CL11=0,"-",'[1]ПС Вахск.'!CL11/1000)</f>
        <v>-</v>
      </c>
      <c r="O38" s="95">
        <f>IF('[1]ПС Вахск.'!CM11=0,"-",'[1]ПС Вахск.'!CM11/1000)</f>
        <v>7.9050000000000002</v>
      </c>
      <c r="P38" s="95" t="str">
        <f>IF('[1]ПС Вахск.'!CN11=0,"-",'[1]ПС Вахск.'!CN11/1000)</f>
        <v>-</v>
      </c>
      <c r="Q38" s="95">
        <f>IF('[1]ПС Вахск.'!CO11=0,"-",'[1]ПС Вахск.'!CO11/1000)</f>
        <v>7.9420000000000002</v>
      </c>
      <c r="R38" s="95" t="str">
        <f>IF('[1]ПС Вахск.'!CP11=0,"-",'[1]ПС Вахск.'!CP11/1000)</f>
        <v>-</v>
      </c>
      <c r="S38" s="95">
        <f>IF('[1]ПС Вахск.'!CQ11=0,"-",'[1]ПС Вахск.'!CQ11/1000)</f>
        <v>7.8710000000000004</v>
      </c>
      <c r="T38" s="95" t="str">
        <f>IF('[1]ПС Вахск.'!CR11=0,"-",'[1]ПС Вахск.'!CR11/1000)</f>
        <v>-</v>
      </c>
      <c r="U38" s="95">
        <f>IF('[1]ПС Вахск.'!CS11=0,"-",'[1]ПС Вахск.'!CS11/1000)</f>
        <v>7.9080000000000004</v>
      </c>
      <c r="V38" s="95" t="str">
        <f>IF('[1]ПС Вахск.'!CT11=0,"-",'[1]ПС Вахск.'!CT11/1000)</f>
        <v>-</v>
      </c>
      <c r="W38" s="95">
        <f>IF('[1]ПС Вахск.'!CU11=0,"-",'[1]ПС Вахск.'!CU11/1000)</f>
        <v>7.9630000000000001</v>
      </c>
      <c r="X38" s="95" t="str">
        <f>IF('[1]ПС Вахск.'!CV11=0,"-",'[1]ПС Вахск.'!CV11/1000)</f>
        <v>-</v>
      </c>
      <c r="Y38" s="95">
        <f>IF('[1]ПС Вахск.'!CW11=0,"-",'[1]ПС Вахск.'!CW11/1000)</f>
        <v>7.9850000000000003</v>
      </c>
      <c r="Z38" s="95" t="str">
        <f>IF('[1]ПС Вахск.'!CX11=0,"-",'[1]ПС Вахск.'!CX11/1000)</f>
        <v>-</v>
      </c>
      <c r="AA38" s="95">
        <f>IF('[1]ПС Вахск.'!CY11=0,"-",'[1]ПС Вахск.'!CY11/1000)</f>
        <v>8.0090000000000003</v>
      </c>
      <c r="AB38" s="95" t="str">
        <f>IF('[1]ПС Вахск.'!CZ11=0,"-",'[1]ПС Вахск.'!CZ11/1000)</f>
        <v>-</v>
      </c>
      <c r="AC38" s="95">
        <f>IF('[1]ПС Вахск.'!DA11=0,"-",'[1]ПС Вахск.'!DA11/1000)</f>
        <v>7.976</v>
      </c>
      <c r="AD38" s="95" t="str">
        <f>IF('[1]ПС Вахск.'!DB11=0,"-",'[1]ПС Вахск.'!DB11/1000)</f>
        <v>-</v>
      </c>
      <c r="AE38" s="95">
        <f>IF('[1]ПС Вахск.'!DC11=0,"-",'[1]ПС Вахск.'!DC11/1000)</f>
        <v>8.0259999999999998</v>
      </c>
      <c r="AF38" s="95" t="str">
        <f>IF('[1]ПС Вахск.'!DD11=0,"-",'[1]ПС Вахск.'!DD11/1000)</f>
        <v>-</v>
      </c>
      <c r="AG38" s="95">
        <f>IF('[1]ПС Вахск.'!DE11=0,"-",'[1]ПС Вахск.'!DE11/1000)</f>
        <v>8.0009999999999994</v>
      </c>
      <c r="AH38" s="95" t="str">
        <f>IF('[1]ПС Вахск.'!DF11=0,"-",'[1]ПС Вахск.'!DF11/1000)</f>
        <v>-</v>
      </c>
      <c r="AI38" s="95">
        <f>IF('[1]ПС Вахск.'!DG11=0,"-",'[1]ПС Вахск.'!DG11/1000)</f>
        <v>8.0470000000000006</v>
      </c>
      <c r="AJ38" s="95" t="str">
        <f>IF('[1]ПС Вахск.'!DH11=0,"-",'[1]ПС Вахск.'!DH11/1000)</f>
        <v>-</v>
      </c>
      <c r="AK38" s="95">
        <f>IF('[1]ПС Вахск.'!DI11=0,"-",'[1]ПС Вахск.'!DI11/1000)</f>
        <v>8.01</v>
      </c>
      <c r="AL38" s="95" t="str">
        <f>IF('[1]ПС Вахск.'!DJ11=0,"-",'[1]ПС Вахск.'!DJ11/1000)</f>
        <v>-</v>
      </c>
      <c r="AM38" s="95">
        <f>IF('[1]ПС Вахск.'!DK11=0,"-",'[1]ПС Вахск.'!DK11/1000)</f>
        <v>8.0220000000000002</v>
      </c>
      <c r="AN38" s="95" t="str">
        <f>IF('[1]ПС Вахск.'!DL11=0,"-",'[1]ПС Вахск.'!DL11/1000)</f>
        <v>-</v>
      </c>
      <c r="AO38" s="95">
        <f>IF('[1]ПС Вахск.'!DM11=0,"-",'[1]ПС Вахск.'!DM11/1000)</f>
        <v>8.0380000000000003</v>
      </c>
      <c r="AP38" s="95" t="str">
        <f>IF('[1]ПС Вахск.'!DN11=0,"-",'[1]ПС Вахск.'!DN11/1000)</f>
        <v>-</v>
      </c>
      <c r="AQ38" s="95">
        <f>IF('[1]ПС Вахск.'!DO11=0,"-",'[1]ПС Вахск.'!DO11/1000)</f>
        <v>8.0559999999999992</v>
      </c>
      <c r="AR38" s="95" t="str">
        <f>IF('[1]ПС Вахск.'!DP11=0,"-",'[1]ПС Вахск.'!DP11/1000)</f>
        <v>-</v>
      </c>
      <c r="AS38" s="95">
        <f>IF('[1]ПС Вахск.'!DQ11=0,"-",'[1]ПС Вахск.'!DQ11/1000)</f>
        <v>8.0980000000000008</v>
      </c>
      <c r="AT38" s="95" t="str">
        <f>IF('[1]ПС Вахск.'!DR11=0,"-",'[1]ПС Вахск.'!DR11/1000)</f>
        <v>-</v>
      </c>
      <c r="AU38" s="95">
        <f>IF('[1]ПС Вахск.'!DS11=0,"-",'[1]ПС Вахск.'!DS11/1000)</f>
        <v>8.0470000000000006</v>
      </c>
      <c r="AV38" s="95" t="str">
        <f>IF('[1]ПС Вахск.'!DT11=0,"-",'[1]ПС Вахск.'!DT11/1000)</f>
        <v>-</v>
      </c>
      <c r="AW38" s="95">
        <f>IF('[1]ПС Вахск.'!DU11=0,"-",'[1]ПС Вахск.'!DU11/1000)</f>
        <v>8.0640000000000001</v>
      </c>
      <c r="AX38" s="95" t="str">
        <f>IF('[1]ПС Вахск.'!DV11=0,"-",'[1]ПС Вахск.'!DV11/1000)</f>
        <v>-</v>
      </c>
      <c r="AY38" s="95">
        <f>IF('[1]ПС Вахск.'!DW11=0,"-",'[1]ПС Вахск.'!DW11/1000)</f>
        <v>8.0180000000000007</v>
      </c>
      <c r="AZ38" s="96" t="str">
        <f>IF('[1]ПС Вахск.'!DX11=0,"-",'[1]ПС Вахск.'!DX11/1000)</f>
        <v>-</v>
      </c>
      <c r="BA38" s="101"/>
    </row>
    <row r="39" spans="1:53" outlineLevel="1" x14ac:dyDescent="0.2">
      <c r="A39" s="161"/>
      <c r="B39" s="162"/>
      <c r="C39" s="21" t="s">
        <v>226</v>
      </c>
      <c r="D39" s="102" t="s">
        <v>227</v>
      </c>
      <c r="E39" s="94" t="str">
        <f>IF('[1]ПС Вахск.'!CC12=0,"-",'[1]ПС Вахск.'!CC12/1000)</f>
        <v>-</v>
      </c>
      <c r="F39" s="95">
        <f>IF('[1]ПС Вахск.'!CD12=0,"-",'[1]ПС Вахск.'!CD12/1000)</f>
        <v>1.1259999999999999</v>
      </c>
      <c r="G39" s="95" t="str">
        <f>IF('[1]ПС Вахск.'!CE12=0,"-",'[1]ПС Вахск.'!CE12/1000)</f>
        <v>-</v>
      </c>
      <c r="H39" s="95">
        <f>IF('[1]ПС Вахск.'!CF12=0,"-",'[1]ПС Вахск.'!CF12/1000)</f>
        <v>1.1080000000000001</v>
      </c>
      <c r="I39" s="95" t="str">
        <f>IF('[1]ПС Вахск.'!CG12=0,"-",'[1]ПС Вахск.'!CG12/1000)</f>
        <v>-</v>
      </c>
      <c r="J39" s="95">
        <f>IF('[1]ПС Вахск.'!CH12=0,"-",'[1]ПС Вахск.'!CH12/1000)</f>
        <v>1.1220000000000001</v>
      </c>
      <c r="K39" s="95" t="str">
        <f>IF('[1]ПС Вахск.'!CI12=0,"-",'[1]ПС Вахск.'!CI12/1000)</f>
        <v>-</v>
      </c>
      <c r="L39" s="95">
        <f>IF('[1]ПС Вахск.'!CJ12=0,"-",'[1]ПС Вахск.'!CJ12/1000)</f>
        <v>1.125</v>
      </c>
      <c r="M39" s="95" t="str">
        <f>IF('[1]ПС Вахск.'!CK12=0,"-",'[1]ПС Вахск.'!CK12/1000)</f>
        <v>-</v>
      </c>
      <c r="N39" s="95">
        <f>IF('[1]ПС Вахск.'!CL12=0,"-",'[1]ПС Вахск.'!CL12/1000)</f>
        <v>1.1220000000000001</v>
      </c>
      <c r="O39" s="95" t="str">
        <f>IF('[1]ПС Вахск.'!CM12=0,"-",'[1]ПС Вахск.'!CM12/1000)</f>
        <v>-</v>
      </c>
      <c r="P39" s="95">
        <f>IF('[1]ПС Вахск.'!CN12=0,"-",'[1]ПС Вахск.'!CN12/1000)</f>
        <v>1.125</v>
      </c>
      <c r="Q39" s="95" t="str">
        <f>IF('[1]ПС Вахск.'!CO12=0,"-",'[1]ПС Вахск.'!CO12/1000)</f>
        <v>-</v>
      </c>
      <c r="R39" s="95">
        <f>IF('[1]ПС Вахск.'!CP12=0,"-",'[1]ПС Вахск.'!CP12/1000)</f>
        <v>1.147</v>
      </c>
      <c r="S39" s="95" t="str">
        <f>IF('[1]ПС Вахск.'!CQ12=0,"-",'[1]ПС Вахск.'!CQ12/1000)</f>
        <v>-</v>
      </c>
      <c r="T39" s="95">
        <f>IF('[1]ПС Вахск.'!CR12=0,"-",'[1]ПС Вахск.'!CR12/1000)</f>
        <v>1.155</v>
      </c>
      <c r="U39" s="95" t="str">
        <f>IF('[1]ПС Вахск.'!CS12=0,"-",'[1]ПС Вахск.'!CS12/1000)</f>
        <v>-</v>
      </c>
      <c r="V39" s="95">
        <f>IF('[1]ПС Вахск.'!CT12=0,"-",'[1]ПС Вахск.'!CT12/1000)</f>
        <v>1.151</v>
      </c>
      <c r="W39" s="95" t="str">
        <f>IF('[1]ПС Вахск.'!CU12=0,"-",'[1]ПС Вахск.'!CU12/1000)</f>
        <v>-</v>
      </c>
      <c r="X39" s="95">
        <f>IF('[1]ПС Вахск.'!CV12=0,"-",'[1]ПС Вахск.'!CV12/1000)</f>
        <v>1.1299999999999999</v>
      </c>
      <c r="Y39" s="95" t="str">
        <f>IF('[1]ПС Вахск.'!CW12=0,"-",'[1]ПС Вахск.'!CW12/1000)</f>
        <v>-</v>
      </c>
      <c r="Z39" s="95">
        <f>IF('[1]ПС Вахск.'!CX12=0,"-",'[1]ПС Вахск.'!CX12/1000)</f>
        <v>1.129</v>
      </c>
      <c r="AA39" s="95" t="str">
        <f>IF('[1]ПС Вахск.'!CY12=0,"-",'[1]ПС Вахск.'!CY12/1000)</f>
        <v>-</v>
      </c>
      <c r="AB39" s="95">
        <f>IF('[1]ПС Вахск.'!CZ12=0,"-",'[1]ПС Вахск.'!CZ12/1000)</f>
        <v>1.139</v>
      </c>
      <c r="AC39" s="95" t="str">
        <f>IF('[1]ПС Вахск.'!DA12=0,"-",'[1]ПС Вахск.'!DA12/1000)</f>
        <v>-</v>
      </c>
      <c r="AD39" s="95">
        <f>IF('[1]ПС Вахск.'!DB12=0,"-",'[1]ПС Вахск.'!DB12/1000)</f>
        <v>1.125</v>
      </c>
      <c r="AE39" s="95" t="str">
        <f>IF('[1]ПС Вахск.'!DC12=0,"-",'[1]ПС Вахск.'!DC12/1000)</f>
        <v>-</v>
      </c>
      <c r="AF39" s="95">
        <f>IF('[1]ПС Вахск.'!DD12=0,"-",'[1]ПС Вахск.'!DD12/1000)</f>
        <v>1.1259999999999999</v>
      </c>
      <c r="AG39" s="95" t="str">
        <f>IF('[1]ПС Вахск.'!DE12=0,"-",'[1]ПС Вахск.'!DE12/1000)</f>
        <v>-</v>
      </c>
      <c r="AH39" s="95">
        <f>IF('[1]ПС Вахск.'!DF12=0,"-",'[1]ПС Вахск.'!DF12/1000)</f>
        <v>1.121</v>
      </c>
      <c r="AI39" s="95" t="str">
        <f>IF('[1]ПС Вахск.'!DG12=0,"-",'[1]ПС Вахск.'!DG12/1000)</f>
        <v>-</v>
      </c>
      <c r="AJ39" s="95">
        <f>IF('[1]ПС Вахск.'!DH12=0,"-",'[1]ПС Вахск.'!DH12/1000)</f>
        <v>1.109</v>
      </c>
      <c r="AK39" s="95" t="str">
        <f>IF('[1]ПС Вахск.'!DI12=0,"-",'[1]ПС Вахск.'!DI12/1000)</f>
        <v>-</v>
      </c>
      <c r="AL39" s="95">
        <f>IF('[1]ПС Вахск.'!DJ12=0,"-",'[1]ПС Вахск.'!DJ12/1000)</f>
        <v>1.113</v>
      </c>
      <c r="AM39" s="95" t="str">
        <f>IF('[1]ПС Вахск.'!DK12=0,"-",'[1]ПС Вахск.'!DK12/1000)</f>
        <v>-</v>
      </c>
      <c r="AN39" s="95">
        <f>IF('[1]ПС Вахск.'!DL12=0,"-",'[1]ПС Вахск.'!DL12/1000)</f>
        <v>1.113</v>
      </c>
      <c r="AO39" s="95" t="str">
        <f>IF('[1]ПС Вахск.'!DM12=0,"-",'[1]ПС Вахск.'!DM12/1000)</f>
        <v>-</v>
      </c>
      <c r="AP39" s="95">
        <f>IF('[1]ПС Вахск.'!DN12=0,"-",'[1]ПС Вахск.'!DN12/1000)</f>
        <v>1.0960000000000001</v>
      </c>
      <c r="AQ39" s="95" t="str">
        <f>IF('[1]ПС Вахск.'!DO12=0,"-",'[1]ПС Вахск.'!DO12/1000)</f>
        <v>-</v>
      </c>
      <c r="AR39" s="95">
        <f>IF('[1]ПС Вахск.'!DP12=0,"-",'[1]ПС Вахск.'!DP12/1000)</f>
        <v>1.109</v>
      </c>
      <c r="AS39" s="95" t="str">
        <f>IF('[1]ПС Вахск.'!DQ12=0,"-",'[1]ПС Вахск.'!DQ12/1000)</f>
        <v>-</v>
      </c>
      <c r="AT39" s="95">
        <f>IF('[1]ПС Вахск.'!DR12=0,"-",'[1]ПС Вахск.'!DR12/1000)</f>
        <v>1.0960000000000001</v>
      </c>
      <c r="AU39" s="95" t="str">
        <f>IF('[1]ПС Вахск.'!DS12=0,"-",'[1]ПС Вахск.'!DS12/1000)</f>
        <v>-</v>
      </c>
      <c r="AV39" s="95">
        <f>IF('[1]ПС Вахск.'!DT12=0,"-",'[1]ПС Вахск.'!DT12/1000)</f>
        <v>1.071</v>
      </c>
      <c r="AW39" s="95" t="str">
        <f>IF('[1]ПС Вахск.'!DU12=0,"-",'[1]ПС Вахск.'!DU12/1000)</f>
        <v>-</v>
      </c>
      <c r="AX39" s="95">
        <f>IF('[1]ПС Вахск.'!DV12=0,"-",'[1]ПС Вахск.'!DV12/1000)</f>
        <v>1.05</v>
      </c>
      <c r="AY39" s="95" t="str">
        <f>IF('[1]ПС Вахск.'!DW12=0,"-",'[1]ПС Вахск.'!DW12/1000)</f>
        <v>-</v>
      </c>
      <c r="AZ39" s="96">
        <f>IF('[1]ПС Вахск.'!DX12=0,"-",'[1]ПС Вахск.'!DX12/1000)</f>
        <v>1.046</v>
      </c>
      <c r="BA39" s="101"/>
    </row>
    <row r="40" spans="1:53" outlineLevel="1" x14ac:dyDescent="0.2">
      <c r="A40" s="161" t="s">
        <v>84</v>
      </c>
      <c r="B40" s="162" t="s">
        <v>85</v>
      </c>
      <c r="C40" s="21" t="s">
        <v>223</v>
      </c>
      <c r="D40" s="102" t="s">
        <v>224</v>
      </c>
      <c r="E40" s="94">
        <f>IF('[1]ПС Вахск.'!CC13=0,"-",'[1]ПС Вахск.'!CC13/1000)</f>
        <v>7.9930000000000003</v>
      </c>
      <c r="F40" s="95" t="str">
        <f>IF('[1]ПС Вахск.'!CD13=0,"-",'[1]ПС Вахск.'!CD13/1000)</f>
        <v>-</v>
      </c>
      <c r="G40" s="95">
        <f>IF('[1]ПС Вахск.'!CE13=0,"-",'[1]ПС Вахск.'!CE13/1000)</f>
        <v>7.976</v>
      </c>
      <c r="H40" s="95" t="str">
        <f>IF('[1]ПС Вахск.'!CF13=0,"-",'[1]ПС Вахск.'!CF13/1000)</f>
        <v>-</v>
      </c>
      <c r="I40" s="95">
        <f>IF('[1]ПС Вахск.'!CG13=0,"-",'[1]ПС Вахск.'!CG13/1000)</f>
        <v>7.9749999999999996</v>
      </c>
      <c r="J40" s="95" t="str">
        <f>IF('[1]ПС Вахск.'!CH13=0,"-",'[1]ПС Вахск.'!CH13/1000)</f>
        <v>-</v>
      </c>
      <c r="K40" s="95">
        <f>IF('[1]ПС Вахск.'!CI13=0,"-",'[1]ПС Вахск.'!CI13/1000)</f>
        <v>8.0139999999999993</v>
      </c>
      <c r="L40" s="95" t="str">
        <f>IF('[1]ПС Вахск.'!CJ13=0,"-",'[1]ПС Вахск.'!CJ13/1000)</f>
        <v>-</v>
      </c>
      <c r="M40" s="95">
        <f>IF('[1]ПС Вахск.'!CK13=0,"-",'[1]ПС Вахск.'!CK13/1000)</f>
        <v>7.9550000000000001</v>
      </c>
      <c r="N40" s="95" t="str">
        <f>IF('[1]ПС Вахск.'!CL13=0,"-",'[1]ПС Вахск.'!CL13/1000)</f>
        <v>-</v>
      </c>
      <c r="O40" s="95">
        <f>IF('[1]ПС Вахск.'!CM13=0,"-",'[1]ПС Вахск.'!CM13/1000)</f>
        <v>7.9459999999999997</v>
      </c>
      <c r="P40" s="95" t="str">
        <f>IF('[1]ПС Вахск.'!CN13=0,"-",'[1]ПС Вахск.'!CN13/1000)</f>
        <v>-</v>
      </c>
      <c r="Q40" s="95">
        <f>IF('[1]ПС Вахск.'!CO13=0,"-",'[1]ПС Вахск.'!CO13/1000)</f>
        <v>6.7329999999999997</v>
      </c>
      <c r="R40" s="95" t="str">
        <f>IF('[1]ПС Вахск.'!CP13=0,"-",'[1]ПС Вахск.'!CP13/1000)</f>
        <v>-</v>
      </c>
      <c r="S40" s="95">
        <f>IF('[1]ПС Вахск.'!CQ13=0,"-",'[1]ПС Вахск.'!CQ13/1000)</f>
        <v>5.96</v>
      </c>
      <c r="T40" s="95" t="str">
        <f>IF('[1]ПС Вахск.'!CR13=0,"-",'[1]ПС Вахск.'!CR13/1000)</f>
        <v>-</v>
      </c>
      <c r="U40" s="95">
        <f>IF('[1]ПС Вахск.'!CS13=0,"-",'[1]ПС Вахск.'!CS13/1000)</f>
        <v>5.98</v>
      </c>
      <c r="V40" s="95" t="str">
        <f>IF('[1]ПС Вахск.'!CT13=0,"-",'[1]ПС Вахск.'!CT13/1000)</f>
        <v>-</v>
      </c>
      <c r="W40" s="95">
        <f>IF('[1]ПС Вахск.'!CU13=0,"-",'[1]ПС Вахск.'!CU13/1000)</f>
        <v>6.0359999999999996</v>
      </c>
      <c r="X40" s="95" t="str">
        <f>IF('[1]ПС Вахск.'!CV13=0,"-",'[1]ПС Вахск.'!CV13/1000)</f>
        <v>-</v>
      </c>
      <c r="Y40" s="95">
        <f>IF('[1]ПС Вахск.'!CW13=0,"-",'[1]ПС Вахск.'!CW13/1000)</f>
        <v>5.9930000000000003</v>
      </c>
      <c r="Z40" s="95" t="str">
        <f>IF('[1]ПС Вахск.'!CX13=0,"-",'[1]ПС Вахск.'!CX13/1000)</f>
        <v>-</v>
      </c>
      <c r="AA40" s="95">
        <f>IF('[1]ПС Вахск.'!CY13=0,"-",'[1]ПС Вахск.'!CY13/1000)</f>
        <v>6.01</v>
      </c>
      <c r="AB40" s="95" t="str">
        <f>IF('[1]ПС Вахск.'!CZ13=0,"-",'[1]ПС Вахск.'!CZ13/1000)</f>
        <v>-</v>
      </c>
      <c r="AC40" s="95">
        <f>IF('[1]ПС Вахск.'!DA13=0,"-",'[1]ПС Вахск.'!DA13/1000)</f>
        <v>6.0019999999999998</v>
      </c>
      <c r="AD40" s="95" t="str">
        <f>IF('[1]ПС Вахск.'!DB13=0,"-",'[1]ПС Вахск.'!DB13/1000)</f>
        <v>-</v>
      </c>
      <c r="AE40" s="95">
        <f>IF('[1]ПС Вахск.'!DC13=0,"-",'[1]ПС Вахск.'!DC13/1000)</f>
        <v>7.4429999999999996</v>
      </c>
      <c r="AF40" s="95" t="str">
        <f>IF('[1]ПС Вахск.'!DD13=0,"-",'[1]ПС Вахск.'!DD13/1000)</f>
        <v>-</v>
      </c>
      <c r="AG40" s="95">
        <f>IF('[1]ПС Вахск.'!DE13=0,"-",'[1]ПС Вахск.'!DE13/1000)</f>
        <v>6.5259999999999998</v>
      </c>
      <c r="AH40" s="95" t="str">
        <f>IF('[1]ПС Вахск.'!DF13=0,"-",'[1]ПС Вахск.'!DF13/1000)</f>
        <v>-</v>
      </c>
      <c r="AI40" s="95">
        <f>IF('[1]ПС Вахск.'!DG13=0,"-",'[1]ПС Вахск.'!DG13/1000)</f>
        <v>6.6239999999999997</v>
      </c>
      <c r="AJ40" s="95" t="str">
        <f>IF('[1]ПС Вахск.'!DH13=0,"-",'[1]ПС Вахск.'!DH13/1000)</f>
        <v>-</v>
      </c>
      <c r="AK40" s="95">
        <f>IF('[1]ПС Вахск.'!DI13=0,"-",'[1]ПС Вахск.'!DI13/1000)</f>
        <v>5.9050000000000002</v>
      </c>
      <c r="AL40" s="95" t="str">
        <f>IF('[1]ПС Вахск.'!DJ13=0,"-",'[1]ПС Вахск.'!DJ13/1000)</f>
        <v>-</v>
      </c>
      <c r="AM40" s="95">
        <f>IF('[1]ПС Вахск.'!DK13=0,"-",'[1]ПС Вахск.'!DK13/1000)</f>
        <v>5.9219999999999997</v>
      </c>
      <c r="AN40" s="95" t="str">
        <f>IF('[1]ПС Вахск.'!DL13=0,"-",'[1]ПС Вахск.'!DL13/1000)</f>
        <v>-</v>
      </c>
      <c r="AO40" s="95">
        <f>IF('[1]ПС Вахск.'!DM13=0,"-",'[1]ПС Вахск.'!DM13/1000)</f>
        <v>5.9889999999999999</v>
      </c>
      <c r="AP40" s="95" t="str">
        <f>IF('[1]ПС Вахск.'!DN13=0,"-",'[1]ПС Вахск.'!DN13/1000)</f>
        <v>-</v>
      </c>
      <c r="AQ40" s="95">
        <f>IF('[1]ПС Вахск.'!DO13=0,"-",'[1]ПС Вахск.'!DO13/1000)</f>
        <v>5.9050000000000002</v>
      </c>
      <c r="AR40" s="95" t="str">
        <f>IF('[1]ПС Вахск.'!DP13=0,"-",'[1]ПС Вахск.'!DP13/1000)</f>
        <v>-</v>
      </c>
      <c r="AS40" s="95">
        <f>IF('[1]ПС Вахск.'!DQ13=0,"-",'[1]ПС Вахск.'!DQ13/1000)</f>
        <v>5.9850000000000003</v>
      </c>
      <c r="AT40" s="95" t="str">
        <f>IF('[1]ПС Вахск.'!DR13=0,"-",'[1]ПС Вахск.'!DR13/1000)</f>
        <v>-</v>
      </c>
      <c r="AU40" s="95">
        <f>IF('[1]ПС Вахск.'!DS13=0,"-",'[1]ПС Вахск.'!DS13/1000)</f>
        <v>5.8970000000000002</v>
      </c>
      <c r="AV40" s="95" t="str">
        <f>IF('[1]ПС Вахск.'!DT13=0,"-",'[1]ПС Вахск.'!DT13/1000)</f>
        <v>-</v>
      </c>
      <c r="AW40" s="95">
        <f>IF('[1]ПС Вахск.'!DU13=0,"-",'[1]ПС Вахск.'!DU13/1000)</f>
        <v>5.9180000000000001</v>
      </c>
      <c r="AX40" s="95" t="str">
        <f>IF('[1]ПС Вахск.'!DV13=0,"-",'[1]ПС Вахск.'!DV13/1000)</f>
        <v>-</v>
      </c>
      <c r="AY40" s="95">
        <f>IF('[1]ПС Вахск.'!DW13=0,"-",'[1]ПС Вахск.'!DW13/1000)</f>
        <v>5.9470000000000001</v>
      </c>
      <c r="AZ40" s="96" t="str">
        <f>IF('[1]ПС Вахск.'!DX13=0,"-",'[1]ПС Вахск.'!DX13/1000)</f>
        <v>-</v>
      </c>
      <c r="BA40" s="101"/>
    </row>
    <row r="41" spans="1:53" outlineLevel="1" x14ac:dyDescent="0.2">
      <c r="A41" s="161"/>
      <c r="B41" s="162"/>
      <c r="C41" s="21" t="s">
        <v>226</v>
      </c>
      <c r="D41" s="102" t="s">
        <v>227</v>
      </c>
      <c r="E41" s="94">
        <f>IF('[1]ПС Вахск.'!CC14=0,"-",'[1]ПС Вахск.'!CC14/1000)</f>
        <v>2.726</v>
      </c>
      <c r="F41" s="95" t="str">
        <f>IF('[1]ПС Вахск.'!CD14=0,"-",'[1]ПС Вахск.'!CD14/1000)</f>
        <v>-</v>
      </c>
      <c r="G41" s="95">
        <f>IF('[1]ПС Вахск.'!CE14=0,"-",'[1]ПС Вахск.'!CE14/1000)</f>
        <v>2.7130000000000001</v>
      </c>
      <c r="H41" s="95" t="str">
        <f>IF('[1]ПС Вахск.'!CF14=0,"-",'[1]ПС Вахск.'!CF14/1000)</f>
        <v>-</v>
      </c>
      <c r="I41" s="95">
        <f>IF('[1]ПС Вахск.'!CG14=0,"-",'[1]ПС Вахск.'!CG14/1000)</f>
        <v>2.6920000000000002</v>
      </c>
      <c r="J41" s="95" t="str">
        <f>IF('[1]ПС Вахск.'!CH14=0,"-",'[1]ПС Вахск.'!CH14/1000)</f>
        <v>-</v>
      </c>
      <c r="K41" s="95">
        <f>IF('[1]ПС Вахск.'!CI14=0,"-",'[1]ПС Вахск.'!CI14/1000)</f>
        <v>2.7090000000000001</v>
      </c>
      <c r="L41" s="95" t="str">
        <f>IF('[1]ПС Вахск.'!CJ14=0,"-",'[1]ПС Вахск.'!CJ14/1000)</f>
        <v>-</v>
      </c>
      <c r="M41" s="95">
        <f>IF('[1]ПС Вахск.'!CK14=0,"-",'[1]ПС Вахск.'!CK14/1000)</f>
        <v>2.6760000000000002</v>
      </c>
      <c r="N41" s="95" t="str">
        <f>IF('[1]ПС Вахск.'!CL14=0,"-",'[1]ПС Вахск.'!CL14/1000)</f>
        <v>-</v>
      </c>
      <c r="O41" s="95">
        <f>IF('[1]ПС Вахск.'!CM14=0,"-",'[1]ПС Вахск.'!CM14/1000)</f>
        <v>2.6669999999999998</v>
      </c>
      <c r="P41" s="95" t="str">
        <f>IF('[1]ПС Вахск.'!CN14=0,"-",'[1]ПС Вахск.'!CN14/1000)</f>
        <v>-</v>
      </c>
      <c r="Q41" s="95">
        <f>IF('[1]ПС Вахск.'!CO14=0,"-",'[1]ПС Вахск.'!CO14/1000)</f>
        <v>2.427</v>
      </c>
      <c r="R41" s="95" t="str">
        <f>IF('[1]ПС Вахск.'!CP14=0,"-",'[1]ПС Вахск.'!CP14/1000)</f>
        <v>-</v>
      </c>
      <c r="S41" s="95">
        <f>IF('[1]ПС Вахск.'!CQ14=0,"-",'[1]ПС Вахск.'!CQ14/1000)</f>
        <v>2.2770000000000001</v>
      </c>
      <c r="T41" s="95" t="str">
        <f>IF('[1]ПС Вахск.'!CR14=0,"-",'[1]ПС Вахск.'!CR14/1000)</f>
        <v>-</v>
      </c>
      <c r="U41" s="95">
        <f>IF('[1]ПС Вахск.'!CS14=0,"-",'[1]ПС Вахск.'!CS14/1000)</f>
        <v>2.2970000000000002</v>
      </c>
      <c r="V41" s="95" t="str">
        <f>IF('[1]ПС Вахск.'!CT14=0,"-",'[1]ПС Вахск.'!CT14/1000)</f>
        <v>-</v>
      </c>
      <c r="W41" s="95">
        <f>IF('[1]ПС Вахск.'!CU14=0,"-",'[1]ПС Вахск.'!CU14/1000)</f>
        <v>2.2970000000000002</v>
      </c>
      <c r="X41" s="95" t="str">
        <f>IF('[1]ПС Вахск.'!CV14=0,"-",'[1]ПС Вахск.'!CV14/1000)</f>
        <v>-</v>
      </c>
      <c r="Y41" s="95">
        <f>IF('[1]ПС Вахск.'!CW14=0,"-",'[1]ПС Вахск.'!CW14/1000)</f>
        <v>2.298</v>
      </c>
      <c r="Z41" s="95" t="str">
        <f>IF('[1]ПС Вахск.'!CX14=0,"-",'[1]ПС Вахск.'!CX14/1000)</f>
        <v>-</v>
      </c>
      <c r="AA41" s="95">
        <f>IF('[1]ПС Вахск.'!CY14=0,"-",'[1]ПС Вахск.'!CY14/1000)</f>
        <v>2.2970000000000002</v>
      </c>
      <c r="AB41" s="95" t="str">
        <f>IF('[1]ПС Вахск.'!CZ14=0,"-",'[1]ПС Вахск.'!CZ14/1000)</f>
        <v>-</v>
      </c>
      <c r="AC41" s="95">
        <f>IF('[1]ПС Вахск.'!DA14=0,"-",'[1]ПС Вахск.'!DA14/1000)</f>
        <v>2.2639999999999998</v>
      </c>
      <c r="AD41" s="95" t="str">
        <f>IF('[1]ПС Вахск.'!DB14=0,"-",'[1]ПС Вахск.'!DB14/1000)</f>
        <v>-</v>
      </c>
      <c r="AE41" s="95">
        <f>IF('[1]ПС Вахск.'!DC14=0,"-",'[1]ПС Вахск.'!DC14/1000)</f>
        <v>2.3980000000000001</v>
      </c>
      <c r="AF41" s="95" t="str">
        <f>IF('[1]ПС Вахск.'!DD14=0,"-",'[1]ПС Вахск.'!DD14/1000)</f>
        <v>-</v>
      </c>
      <c r="AG41" s="95">
        <f>IF('[1]ПС Вахск.'!DE14=0,"-",'[1]ПС Вахск.'!DE14/1000)</f>
        <v>2.23</v>
      </c>
      <c r="AH41" s="95" t="str">
        <f>IF('[1]ПС Вахск.'!DF14=0,"-",'[1]ПС Вахск.'!DF14/1000)</f>
        <v>-</v>
      </c>
      <c r="AI41" s="95">
        <f>IF('[1]ПС Вахск.'!DG14=0,"-",'[1]ПС Вахск.'!DG14/1000)</f>
        <v>2.2389999999999999</v>
      </c>
      <c r="AJ41" s="95" t="str">
        <f>IF('[1]ПС Вахск.'!DH14=0,"-",'[1]ПС Вахск.'!DH14/1000)</f>
        <v>-</v>
      </c>
      <c r="AK41" s="95">
        <f>IF('[1]ПС Вахск.'!DI14=0,"-",'[1]ПС Вахск.'!DI14/1000)</f>
        <v>2.0539999999999998</v>
      </c>
      <c r="AL41" s="95" t="str">
        <f>IF('[1]ПС Вахск.'!DJ14=0,"-",'[1]ПС Вахск.'!DJ14/1000)</f>
        <v>-</v>
      </c>
      <c r="AM41" s="95">
        <f>IF('[1]ПС Вахск.'!DK14=0,"-",'[1]ПС Вахск.'!DK14/1000)</f>
        <v>2.0699999999999998</v>
      </c>
      <c r="AN41" s="95" t="str">
        <f>IF('[1]ПС Вахск.'!DL14=0,"-",'[1]ПС Вахск.'!DL14/1000)</f>
        <v>-</v>
      </c>
      <c r="AO41" s="95">
        <f>IF('[1]ПС Вахск.'!DM14=0,"-",'[1]ПС Вахск.'!DM14/1000)</f>
        <v>2.1379999999999999</v>
      </c>
      <c r="AP41" s="95" t="str">
        <f>IF('[1]ПС Вахск.'!DN14=0,"-",'[1]ПС Вахск.'!DN14/1000)</f>
        <v>-</v>
      </c>
      <c r="AQ41" s="95">
        <f>IF('[1]ПС Вахск.'!DO14=0,"-",'[1]ПС Вахск.'!DO14/1000)</f>
        <v>2.1379999999999999</v>
      </c>
      <c r="AR41" s="95" t="str">
        <f>IF('[1]ПС Вахск.'!DP14=0,"-",'[1]ПС Вахск.'!DP14/1000)</f>
        <v>-</v>
      </c>
      <c r="AS41" s="95">
        <f>IF('[1]ПС Вахск.'!DQ14=0,"-",'[1]ПС Вахск.'!DQ14/1000)</f>
        <v>2.1669999999999998</v>
      </c>
      <c r="AT41" s="95" t="str">
        <f>IF('[1]ПС Вахск.'!DR14=0,"-",'[1]ПС Вахск.'!DR14/1000)</f>
        <v>-</v>
      </c>
      <c r="AU41" s="95">
        <f>IF('[1]ПС Вахск.'!DS14=0,"-",'[1]ПС Вахск.'!DS14/1000)</f>
        <v>2.0830000000000002</v>
      </c>
      <c r="AV41" s="95" t="str">
        <f>IF('[1]ПС Вахск.'!DT14=0,"-",'[1]ПС Вахск.'!DT14/1000)</f>
        <v>-</v>
      </c>
      <c r="AW41" s="95">
        <f>IF('[1]ПС Вахск.'!DU14=0,"-",'[1]ПС Вахск.'!DU14/1000)</f>
        <v>2.113</v>
      </c>
      <c r="AX41" s="95" t="str">
        <f>IF('[1]ПС Вахск.'!DV14=0,"-",'[1]ПС Вахск.'!DV14/1000)</f>
        <v>-</v>
      </c>
      <c r="AY41" s="95">
        <f>IF('[1]ПС Вахск.'!DW14=0,"-",'[1]ПС Вахск.'!DW14/1000)</f>
        <v>2.1339999999999999</v>
      </c>
      <c r="AZ41" s="96" t="str">
        <f>IF('[1]ПС Вахск.'!DX14=0,"-",'[1]ПС Вахск.'!DX14/1000)</f>
        <v>-</v>
      </c>
      <c r="BA41" s="101"/>
    </row>
    <row r="42" spans="1:53" outlineLevel="1" x14ac:dyDescent="0.2">
      <c r="A42" s="161" t="s">
        <v>86</v>
      </c>
      <c r="B42" s="162" t="s">
        <v>87</v>
      </c>
      <c r="C42" s="21" t="s">
        <v>223</v>
      </c>
      <c r="D42" s="102" t="s">
        <v>224</v>
      </c>
      <c r="E42" s="94">
        <f>IF('[1]ПС Вахск.'!CC15=0,"-",'[1]ПС Вахск.'!CC15/1000)</f>
        <v>5.3220000000000001</v>
      </c>
      <c r="F42" s="95" t="str">
        <f>IF('[1]ПС Вахск.'!CD15=0,"-",'[1]ПС Вахск.'!CD15/1000)</f>
        <v>-</v>
      </c>
      <c r="G42" s="95">
        <f>IF('[1]ПС Вахск.'!CE15=0,"-",'[1]ПС Вахск.'!CE15/1000)</f>
        <v>5.3250000000000002</v>
      </c>
      <c r="H42" s="95" t="str">
        <f>IF('[1]ПС Вахск.'!CF15=0,"-",'[1]ПС Вахск.'!CF15/1000)</f>
        <v>-</v>
      </c>
      <c r="I42" s="95">
        <f>IF('[1]ПС Вахск.'!CG15=0,"-",'[1]ПС Вахск.'!CG15/1000)</f>
        <v>5.3339999999999996</v>
      </c>
      <c r="J42" s="95" t="str">
        <f>IF('[1]ПС Вахск.'!CH15=0,"-",'[1]ПС Вахск.'!CH15/1000)</f>
        <v>-</v>
      </c>
      <c r="K42" s="95">
        <f>IF('[1]ПС Вахск.'!CI15=0,"-",'[1]ПС Вахск.'!CI15/1000)</f>
        <v>5.3339999999999996</v>
      </c>
      <c r="L42" s="95" t="str">
        <f>IF('[1]ПС Вахск.'!CJ15=0,"-",'[1]ПС Вахск.'!CJ15/1000)</f>
        <v>-</v>
      </c>
      <c r="M42" s="95">
        <f>IF('[1]ПС Вахск.'!CK15=0,"-",'[1]ПС Вахск.'!CK15/1000)</f>
        <v>5.33</v>
      </c>
      <c r="N42" s="95" t="str">
        <f>IF('[1]ПС Вахск.'!CL15=0,"-",'[1]ПС Вахск.'!CL15/1000)</f>
        <v>-</v>
      </c>
      <c r="O42" s="95">
        <f>IF('[1]ПС Вахск.'!CM15=0,"-",'[1]ПС Вахск.'!CM15/1000)</f>
        <v>5.3339999999999996</v>
      </c>
      <c r="P42" s="95" t="str">
        <f>IF('[1]ПС Вахск.'!CN15=0,"-",'[1]ПС Вахск.'!CN15/1000)</f>
        <v>-</v>
      </c>
      <c r="Q42" s="95">
        <f>IF('[1]ПС Вахск.'!CO15=0,"-",'[1]ПС Вахск.'!CO15/1000)</f>
        <v>6.4809999999999999</v>
      </c>
      <c r="R42" s="95" t="str">
        <f>IF('[1]ПС Вахск.'!CP15=0,"-",'[1]ПС Вахск.'!CP15/1000)</f>
        <v>-</v>
      </c>
      <c r="S42" s="95">
        <f>IF('[1]ПС Вахск.'!CQ15=0,"-",'[1]ПС Вахск.'!CQ15/1000)</f>
        <v>7.274</v>
      </c>
      <c r="T42" s="95" t="str">
        <f>IF('[1]ПС Вахск.'!CR15=0,"-",'[1]ПС Вахск.'!CR15/1000)</f>
        <v>-</v>
      </c>
      <c r="U42" s="95">
        <f>IF('[1]ПС Вахск.'!CS15=0,"-",'[1]ПС Вахск.'!CS15/1000)</f>
        <v>7.258</v>
      </c>
      <c r="V42" s="95" t="str">
        <f>IF('[1]ПС Вахск.'!CT15=0,"-",'[1]ПС Вахск.'!CT15/1000)</f>
        <v>-</v>
      </c>
      <c r="W42" s="95">
        <f>IF('[1]ПС Вахск.'!CU15=0,"-",'[1]ПС Вахск.'!CU15/1000)</f>
        <v>7.2869999999999999</v>
      </c>
      <c r="X42" s="95" t="str">
        <f>IF('[1]ПС Вахск.'!CV15=0,"-",'[1]ПС Вахск.'!CV15/1000)</f>
        <v>-</v>
      </c>
      <c r="Y42" s="95">
        <f>IF('[1]ПС Вахск.'!CW15=0,"-",'[1]ПС Вахск.'!CW15/1000)</f>
        <v>7.27</v>
      </c>
      <c r="Z42" s="95" t="str">
        <f>IF('[1]ПС Вахск.'!CX15=0,"-",'[1]ПС Вахск.'!CX15/1000)</f>
        <v>-</v>
      </c>
      <c r="AA42" s="95">
        <f>IF('[1]ПС Вахск.'!CY15=0,"-",'[1]ПС Вахск.'!CY15/1000)</f>
        <v>7.274</v>
      </c>
      <c r="AB42" s="95" t="str">
        <f>IF('[1]ПС Вахск.'!CZ15=0,"-",'[1]ПС Вахск.'!CZ15/1000)</f>
        <v>-</v>
      </c>
      <c r="AC42" s="95">
        <f>IF('[1]ПС Вахск.'!DA15=0,"-",'[1]ПС Вахск.'!DA15/1000)</f>
        <v>7.27</v>
      </c>
      <c r="AD42" s="95" t="str">
        <f>IF('[1]ПС Вахск.'!DB15=0,"-",'[1]ПС Вахск.'!DB15/1000)</f>
        <v>-</v>
      </c>
      <c r="AE42" s="95">
        <f>IF('[1]ПС Вахск.'!DC15=0,"-",'[1]ПС Вахск.'!DC15/1000)</f>
        <v>5.7539999999999996</v>
      </c>
      <c r="AF42" s="95" t="str">
        <f>IF('[1]ПС Вахск.'!DD15=0,"-",'[1]ПС Вахск.'!DD15/1000)</f>
        <v>-</v>
      </c>
      <c r="AG42" s="95">
        <f>IF('[1]ПС Вахск.'!DE15=0,"-",'[1]ПС Вахск.'!DE15/1000)</f>
        <v>4.7300000000000004</v>
      </c>
      <c r="AH42" s="95" t="str">
        <f>IF('[1]ПС Вахск.'!DF15=0,"-",'[1]ПС Вахск.'!DF15/1000)</f>
        <v>-</v>
      </c>
      <c r="AI42" s="95">
        <f>IF('[1]ПС Вахск.'!DG15=0,"-",'[1]ПС Вахск.'!DG15/1000)</f>
        <v>5.1989999999999998</v>
      </c>
      <c r="AJ42" s="95" t="str">
        <f>IF('[1]ПС Вахск.'!DH15=0,"-",'[1]ПС Вахск.'!DH15/1000)</f>
        <v>-</v>
      </c>
      <c r="AK42" s="95">
        <f>IF('[1]ПС Вахск.'!DI15=0,"-",'[1]ПС Вахск.'!DI15/1000)</f>
        <v>7.3380000000000001</v>
      </c>
      <c r="AL42" s="95" t="str">
        <f>IF('[1]ПС Вахск.'!DJ15=0,"-",'[1]ПС Вахск.'!DJ15/1000)</f>
        <v>-</v>
      </c>
      <c r="AM42" s="95">
        <f>IF('[1]ПС Вахск.'!DK15=0,"-",'[1]ПС Вахск.'!DK15/1000)</f>
        <v>7.3330000000000002</v>
      </c>
      <c r="AN42" s="95" t="str">
        <f>IF('[1]ПС Вахск.'!DL15=0,"-",'[1]ПС Вахск.'!DL15/1000)</f>
        <v>-</v>
      </c>
      <c r="AO42" s="95">
        <f>IF('[1]ПС Вахск.'!DM15=0,"-",'[1]ПС Вахск.'!DM15/1000)</f>
        <v>7.3620000000000001</v>
      </c>
      <c r="AP42" s="95" t="str">
        <f>IF('[1]ПС Вахск.'!DN15=0,"-",'[1]ПС Вахск.'!DN15/1000)</f>
        <v>-</v>
      </c>
      <c r="AQ42" s="95">
        <f>IF('[1]ПС Вахск.'!DO15=0,"-",'[1]ПС Вахск.'!DO15/1000)</f>
        <v>7.3760000000000003</v>
      </c>
      <c r="AR42" s="95" t="str">
        <f>IF('[1]ПС Вахск.'!DP15=0,"-",'[1]ПС Вахск.'!DP15/1000)</f>
        <v>-</v>
      </c>
      <c r="AS42" s="95">
        <f>IF('[1]ПС Вахск.'!DQ15=0,"-",'[1]ПС Вахск.'!DQ15/1000)</f>
        <v>7.3869999999999996</v>
      </c>
      <c r="AT42" s="95" t="str">
        <f>IF('[1]ПС Вахск.'!DR15=0,"-",'[1]ПС Вахск.'!DR15/1000)</f>
        <v>-</v>
      </c>
      <c r="AU42" s="95">
        <f>IF('[1]ПС Вахск.'!DS15=0,"-",'[1]ПС Вахск.'!DS15/1000)</f>
        <v>7.3250000000000002</v>
      </c>
      <c r="AV42" s="95" t="str">
        <f>IF('[1]ПС Вахск.'!DT15=0,"-",'[1]ПС Вахск.'!DT15/1000)</f>
        <v>-</v>
      </c>
      <c r="AW42" s="95">
        <f>IF('[1]ПС Вахск.'!DU15=0,"-",'[1]ПС Вахск.'!DU15/1000)</f>
        <v>7.3330000000000002</v>
      </c>
      <c r="AX42" s="95" t="str">
        <f>IF('[1]ПС Вахск.'!DV15=0,"-",'[1]ПС Вахск.'!DV15/1000)</f>
        <v>-</v>
      </c>
      <c r="AY42" s="95">
        <f>IF('[1]ПС Вахск.'!DW15=0,"-",'[1]ПС Вахск.'!DW15/1000)</f>
        <v>7.3419999999999996</v>
      </c>
      <c r="AZ42" s="96" t="str">
        <f>IF('[1]ПС Вахск.'!DX15=0,"-",'[1]ПС Вахск.'!DX15/1000)</f>
        <v>-</v>
      </c>
      <c r="BA42" s="101"/>
    </row>
    <row r="43" spans="1:53" outlineLevel="1" x14ac:dyDescent="0.2">
      <c r="A43" s="161"/>
      <c r="B43" s="162"/>
      <c r="C43" s="21" t="s">
        <v>226</v>
      </c>
      <c r="D43" s="102" t="s">
        <v>227</v>
      </c>
      <c r="E43" s="94">
        <f>IF('[1]ПС Вахск.'!CC16=0,"-",'[1]ПС Вахск.'!CC16/1000)</f>
        <v>2.3519999999999999</v>
      </c>
      <c r="F43" s="95" t="str">
        <f>IF('[1]ПС Вахск.'!CD16=0,"-",'[1]ПС Вахск.'!CD16/1000)</f>
        <v>-</v>
      </c>
      <c r="G43" s="95">
        <f>IF('[1]ПС Вахск.'!CE16=0,"-",'[1]ПС Вахск.'!CE16/1000)</f>
        <v>2.36</v>
      </c>
      <c r="H43" s="95" t="str">
        <f>IF('[1]ПС Вахск.'!CF16=0,"-",'[1]ПС Вахск.'!CF16/1000)</f>
        <v>-</v>
      </c>
      <c r="I43" s="95">
        <f>IF('[1]ПС Вахск.'!CG16=0,"-",'[1]ПС Вахск.'!CG16/1000)</f>
        <v>2.3570000000000002</v>
      </c>
      <c r="J43" s="95" t="str">
        <f>IF('[1]ПС Вахск.'!CH16=0,"-",'[1]ПС Вахск.'!CH16/1000)</f>
        <v>-</v>
      </c>
      <c r="K43" s="95">
        <f>IF('[1]ПС Вахск.'!CI16=0,"-",'[1]ПС Вахск.'!CI16/1000)</f>
        <v>2.3559999999999999</v>
      </c>
      <c r="L43" s="95" t="str">
        <f>IF('[1]ПС Вахск.'!CJ16=0,"-",'[1]ПС Вахск.'!CJ16/1000)</f>
        <v>-</v>
      </c>
      <c r="M43" s="95">
        <f>IF('[1]ПС Вахск.'!CK16=0,"-",'[1]ПС Вахск.'!CK16/1000)</f>
        <v>2.3479999999999999</v>
      </c>
      <c r="N43" s="95" t="str">
        <f>IF('[1]ПС Вахск.'!CL16=0,"-",'[1]ПС Вахск.'!CL16/1000)</f>
        <v>-</v>
      </c>
      <c r="O43" s="95">
        <f>IF('[1]ПС Вахск.'!CM16=0,"-",'[1]ПС Вахск.'!CM16/1000)</f>
        <v>2.3559999999999999</v>
      </c>
      <c r="P43" s="95" t="str">
        <f>IF('[1]ПС Вахск.'!CN16=0,"-",'[1]ПС Вахск.'!CN16/1000)</f>
        <v>-</v>
      </c>
      <c r="Q43" s="95">
        <f>IF('[1]ПС Вахск.'!CO16=0,"-",'[1]ПС Вахск.'!CO16/1000)</f>
        <v>2.419</v>
      </c>
      <c r="R43" s="95" t="str">
        <f>IF('[1]ПС Вахск.'!CP16=0,"-",'[1]ПС Вахск.'!CP16/1000)</f>
        <v>-</v>
      </c>
      <c r="S43" s="95">
        <f>IF('[1]ПС Вахск.'!CQ16=0,"-",'[1]ПС Вахск.'!CQ16/1000)</f>
        <v>2.5329999999999999</v>
      </c>
      <c r="T43" s="95" t="str">
        <f>IF('[1]ПС Вахск.'!CR16=0,"-",'[1]ПС Вахск.'!CR16/1000)</f>
        <v>-</v>
      </c>
      <c r="U43" s="95">
        <f>IF('[1]ПС Вахск.'!CS16=0,"-",'[1]ПС Вахск.'!CS16/1000)</f>
        <v>2.5409999999999999</v>
      </c>
      <c r="V43" s="95" t="str">
        <f>IF('[1]ПС Вахск.'!CT16=0,"-",'[1]ПС Вахск.'!CT16/1000)</f>
        <v>-</v>
      </c>
      <c r="W43" s="95">
        <f>IF('[1]ПС Вахск.'!CU16=0,"-",'[1]ПС Вахск.'!CU16/1000)</f>
        <v>2.5569999999999999</v>
      </c>
      <c r="X43" s="95" t="str">
        <f>IF('[1]ПС Вахск.'!CV16=0,"-",'[1]ПС Вахск.'!CV16/1000)</f>
        <v>-</v>
      </c>
      <c r="Y43" s="95">
        <f>IF('[1]ПС Вахск.'!CW16=0,"-",'[1]ПС Вахск.'!CW16/1000)</f>
        <v>2.5369999999999999</v>
      </c>
      <c r="Z43" s="95" t="str">
        <f>IF('[1]ПС Вахск.'!CX16=0,"-",'[1]ПС Вахск.'!CX16/1000)</f>
        <v>-</v>
      </c>
      <c r="AA43" s="95">
        <f>IF('[1]ПС Вахск.'!CY16=0,"-",'[1]ПС Вахск.'!CY16/1000)</f>
        <v>2.5369999999999999</v>
      </c>
      <c r="AB43" s="95" t="str">
        <f>IF('[1]ПС Вахск.'!CZ16=0,"-",'[1]ПС Вахск.'!CZ16/1000)</f>
        <v>-</v>
      </c>
      <c r="AC43" s="95">
        <f>IF('[1]ПС Вахск.'!DA16=0,"-",'[1]ПС Вахск.'!DA16/1000)</f>
        <v>2.528</v>
      </c>
      <c r="AD43" s="95" t="str">
        <f>IF('[1]ПС Вахск.'!DB16=0,"-",'[1]ПС Вахск.'!DB16/1000)</f>
        <v>-</v>
      </c>
      <c r="AE43" s="95">
        <f>IF('[1]ПС Вахск.'!DC16=0,"-",'[1]ПС Вахск.'!DC16/1000)</f>
        <v>2.407</v>
      </c>
      <c r="AF43" s="95" t="str">
        <f>IF('[1]ПС Вахск.'!DD16=0,"-",'[1]ПС Вахск.'!DD16/1000)</f>
        <v>-</v>
      </c>
      <c r="AG43" s="95">
        <f>IF('[1]ПС Вахск.'!DE16=0,"-",'[1]ПС Вахск.'!DE16/1000)</f>
        <v>2.2469999999999999</v>
      </c>
      <c r="AH43" s="95" t="str">
        <f>IF('[1]ПС Вахск.'!DF16=0,"-",'[1]ПС Вахск.'!DF16/1000)</f>
        <v>-</v>
      </c>
      <c r="AI43" s="95">
        <f>IF('[1]ПС Вахск.'!DG16=0,"-",'[1]ПС Вахск.'!DG16/1000)</f>
        <v>2.2850000000000001</v>
      </c>
      <c r="AJ43" s="95" t="str">
        <f>IF('[1]ПС Вахск.'!DH16=0,"-",'[1]ПС Вахск.'!DH16/1000)</f>
        <v>-</v>
      </c>
      <c r="AK43" s="95">
        <f>IF('[1]ПС Вахск.'!DI16=0,"-",'[1]ПС Вахск.'!DI16/1000)</f>
        <v>2.6160000000000001</v>
      </c>
      <c r="AL43" s="95" t="str">
        <f>IF('[1]ПС Вахск.'!DJ16=0,"-",'[1]ПС Вахск.'!DJ16/1000)</f>
        <v>-</v>
      </c>
      <c r="AM43" s="95">
        <f>IF('[1]ПС Вахск.'!DK16=0,"-",'[1]ПС Вахск.'!DK16/1000)</f>
        <v>2.6339999999999999</v>
      </c>
      <c r="AN43" s="95" t="str">
        <f>IF('[1]ПС Вахск.'!DL16=0,"-",'[1]ПС Вахск.'!DL16/1000)</f>
        <v>-</v>
      </c>
      <c r="AO43" s="95">
        <f>IF('[1]ПС Вахск.'!DM16=0,"-",'[1]ПС Вахск.'!DM16/1000)</f>
        <v>2.6749999999999998</v>
      </c>
      <c r="AP43" s="95" t="str">
        <f>IF('[1]ПС Вахск.'!DN16=0,"-",'[1]ПС Вахск.'!DN16/1000)</f>
        <v>-</v>
      </c>
      <c r="AQ43" s="95">
        <f>IF('[1]ПС Вахск.'!DO16=0,"-",'[1]ПС Вахск.'!DO16/1000)</f>
        <v>2.7050000000000001</v>
      </c>
      <c r="AR43" s="95" t="str">
        <f>IF('[1]ПС Вахск.'!DP16=0,"-",'[1]ПС Вахск.'!DP16/1000)</f>
        <v>-</v>
      </c>
      <c r="AS43" s="95">
        <f>IF('[1]ПС Вахск.'!DQ16=0,"-",'[1]ПС Вахск.'!DQ16/1000)</f>
        <v>2.722</v>
      </c>
      <c r="AT43" s="95" t="str">
        <f>IF('[1]ПС Вахск.'!DR16=0,"-",'[1]ПС Вахск.'!DR16/1000)</f>
        <v>-</v>
      </c>
      <c r="AU43" s="95">
        <f>IF('[1]ПС Вахск.'!DS16=0,"-",'[1]ПС Вахск.'!DS16/1000)</f>
        <v>2.637</v>
      </c>
      <c r="AV43" s="95" t="str">
        <f>IF('[1]ПС Вахск.'!DT16=0,"-",'[1]ПС Вахск.'!DT16/1000)</f>
        <v>-</v>
      </c>
      <c r="AW43" s="95">
        <f>IF('[1]ПС Вахск.'!DU16=0,"-",'[1]ПС Вахск.'!DU16/1000)</f>
        <v>2.6589999999999998</v>
      </c>
      <c r="AX43" s="95" t="str">
        <f>IF('[1]ПС Вахск.'!DV16=0,"-",'[1]ПС Вахск.'!DV16/1000)</f>
        <v>-</v>
      </c>
      <c r="AY43" s="95">
        <f>IF('[1]ПС Вахск.'!DW16=0,"-",'[1]ПС Вахск.'!DW16/1000)</f>
        <v>2.6579999999999999</v>
      </c>
      <c r="AZ43" s="96" t="str">
        <f>IF('[1]ПС Вахск.'!DX16=0,"-",'[1]ПС Вахск.'!DX16/1000)</f>
        <v>-</v>
      </c>
      <c r="BA43" s="101"/>
    </row>
    <row r="44" spans="1:53" outlineLevel="1" x14ac:dyDescent="0.2">
      <c r="A44" s="161" t="s">
        <v>88</v>
      </c>
      <c r="B44" s="162" t="s">
        <v>89</v>
      </c>
      <c r="C44" s="21" t="s">
        <v>223</v>
      </c>
      <c r="D44" s="102" t="s">
        <v>224</v>
      </c>
      <c r="E44" s="94" t="str">
        <f>IF('[1]ПС Вахск.'!CC17=0,"-",'[1]ПС Вахск.'!CC17/1000)</f>
        <v>-</v>
      </c>
      <c r="F44" s="95" t="str">
        <f>IF('[1]ПС Вахск.'!CD17=0,"-",'[1]ПС Вахск.'!CD17/1000)</f>
        <v>-</v>
      </c>
      <c r="G44" s="95" t="str">
        <f>IF('[1]ПС Вахск.'!CE17=0,"-",'[1]ПС Вахск.'!CE17/1000)</f>
        <v>-</v>
      </c>
      <c r="H44" s="95" t="str">
        <f>IF('[1]ПС Вахск.'!CF17=0,"-",'[1]ПС Вахск.'!CF17/1000)</f>
        <v>-</v>
      </c>
      <c r="I44" s="95" t="str">
        <f>IF('[1]ПС Вахск.'!CG17=0,"-",'[1]ПС Вахск.'!CG17/1000)</f>
        <v>-</v>
      </c>
      <c r="J44" s="95" t="str">
        <f>IF('[1]ПС Вахск.'!CH17=0,"-",'[1]ПС Вахск.'!CH17/1000)</f>
        <v>-</v>
      </c>
      <c r="K44" s="95" t="str">
        <f>IF('[1]ПС Вахск.'!CI17=0,"-",'[1]ПС Вахск.'!CI17/1000)</f>
        <v>-</v>
      </c>
      <c r="L44" s="95" t="str">
        <f>IF('[1]ПС Вахск.'!CJ17=0,"-",'[1]ПС Вахск.'!CJ17/1000)</f>
        <v>-</v>
      </c>
      <c r="M44" s="95" t="str">
        <f>IF('[1]ПС Вахск.'!CK17=0,"-",'[1]ПС Вахск.'!CK17/1000)</f>
        <v>-</v>
      </c>
      <c r="N44" s="95" t="str">
        <f>IF('[1]ПС Вахск.'!CL17=0,"-",'[1]ПС Вахск.'!CL17/1000)</f>
        <v>-</v>
      </c>
      <c r="O44" s="95" t="str">
        <f>IF('[1]ПС Вахск.'!CM17=0,"-",'[1]ПС Вахск.'!CM17/1000)</f>
        <v>-</v>
      </c>
      <c r="P44" s="95" t="str">
        <f>IF('[1]ПС Вахск.'!CN17=0,"-",'[1]ПС Вахск.'!CN17/1000)</f>
        <v>-</v>
      </c>
      <c r="Q44" s="95" t="str">
        <f>IF('[1]ПС Вахск.'!CO17=0,"-",'[1]ПС Вахск.'!CO17/1000)</f>
        <v>-</v>
      </c>
      <c r="R44" s="95" t="str">
        <f>IF('[1]ПС Вахск.'!CP17=0,"-",'[1]ПС Вахск.'!CP17/1000)</f>
        <v>-</v>
      </c>
      <c r="S44" s="95" t="str">
        <f>IF('[1]ПС Вахск.'!CQ17=0,"-",'[1]ПС Вахск.'!CQ17/1000)</f>
        <v>-</v>
      </c>
      <c r="T44" s="95" t="str">
        <f>IF('[1]ПС Вахск.'!CR17=0,"-",'[1]ПС Вахск.'!CR17/1000)</f>
        <v>-</v>
      </c>
      <c r="U44" s="95" t="str">
        <f>IF('[1]ПС Вахск.'!CS17=0,"-",'[1]ПС Вахск.'!CS17/1000)</f>
        <v>-</v>
      </c>
      <c r="V44" s="95" t="str">
        <f>IF('[1]ПС Вахск.'!CT17=0,"-",'[1]ПС Вахск.'!CT17/1000)</f>
        <v>-</v>
      </c>
      <c r="W44" s="95" t="str">
        <f>IF('[1]ПС Вахск.'!CU17=0,"-",'[1]ПС Вахск.'!CU17/1000)</f>
        <v>-</v>
      </c>
      <c r="X44" s="95" t="str">
        <f>IF('[1]ПС Вахск.'!CV17=0,"-",'[1]ПС Вахск.'!CV17/1000)</f>
        <v>-</v>
      </c>
      <c r="Y44" s="95" t="str">
        <f>IF('[1]ПС Вахск.'!CW17=0,"-",'[1]ПС Вахск.'!CW17/1000)</f>
        <v>-</v>
      </c>
      <c r="Z44" s="95" t="str">
        <f>IF('[1]ПС Вахск.'!CX17=0,"-",'[1]ПС Вахск.'!CX17/1000)</f>
        <v>-</v>
      </c>
      <c r="AA44" s="95" t="str">
        <f>IF('[1]ПС Вахск.'!CY17=0,"-",'[1]ПС Вахск.'!CY17/1000)</f>
        <v>-</v>
      </c>
      <c r="AB44" s="95" t="str">
        <f>IF('[1]ПС Вахск.'!CZ17=0,"-",'[1]ПС Вахск.'!CZ17/1000)</f>
        <v>-</v>
      </c>
      <c r="AC44" s="95" t="str">
        <f>IF('[1]ПС Вахск.'!DA17=0,"-",'[1]ПС Вахск.'!DA17/1000)</f>
        <v>-</v>
      </c>
      <c r="AD44" s="95" t="str">
        <f>IF('[1]ПС Вахск.'!DB17=0,"-",'[1]ПС Вахск.'!DB17/1000)</f>
        <v>-</v>
      </c>
      <c r="AE44" s="95" t="str">
        <f>IF('[1]ПС Вахск.'!DC17=0,"-",'[1]ПС Вахск.'!DC17/1000)</f>
        <v>-</v>
      </c>
      <c r="AF44" s="95" t="str">
        <f>IF('[1]ПС Вахск.'!DD17=0,"-",'[1]ПС Вахск.'!DD17/1000)</f>
        <v>-</v>
      </c>
      <c r="AG44" s="95" t="str">
        <f>IF('[1]ПС Вахск.'!DE17=0,"-",'[1]ПС Вахск.'!DE17/1000)</f>
        <v>-</v>
      </c>
      <c r="AH44" s="95" t="str">
        <f>IF('[1]ПС Вахск.'!DF17=0,"-",'[1]ПС Вахск.'!DF17/1000)</f>
        <v>-</v>
      </c>
      <c r="AI44" s="95" t="str">
        <f>IF('[1]ПС Вахск.'!DG17=0,"-",'[1]ПС Вахск.'!DG17/1000)</f>
        <v>-</v>
      </c>
      <c r="AJ44" s="95" t="str">
        <f>IF('[1]ПС Вахск.'!DH17=0,"-",'[1]ПС Вахск.'!DH17/1000)</f>
        <v>-</v>
      </c>
      <c r="AK44" s="95" t="str">
        <f>IF('[1]ПС Вахск.'!DI17=0,"-",'[1]ПС Вахск.'!DI17/1000)</f>
        <v>-</v>
      </c>
      <c r="AL44" s="95" t="str">
        <f>IF('[1]ПС Вахск.'!DJ17=0,"-",'[1]ПС Вахск.'!DJ17/1000)</f>
        <v>-</v>
      </c>
      <c r="AM44" s="95" t="str">
        <f>IF('[1]ПС Вахск.'!DK17=0,"-",'[1]ПС Вахск.'!DK17/1000)</f>
        <v>-</v>
      </c>
      <c r="AN44" s="95" t="str">
        <f>IF('[1]ПС Вахск.'!DL17=0,"-",'[1]ПС Вахск.'!DL17/1000)</f>
        <v>-</v>
      </c>
      <c r="AO44" s="95" t="str">
        <f>IF('[1]ПС Вахск.'!DM17=0,"-",'[1]ПС Вахск.'!DM17/1000)</f>
        <v>-</v>
      </c>
      <c r="AP44" s="95" t="str">
        <f>IF('[1]ПС Вахск.'!DN17=0,"-",'[1]ПС Вахск.'!DN17/1000)</f>
        <v>-</v>
      </c>
      <c r="AQ44" s="95" t="str">
        <f>IF('[1]ПС Вахск.'!DO17=0,"-",'[1]ПС Вахск.'!DO17/1000)</f>
        <v>-</v>
      </c>
      <c r="AR44" s="95" t="str">
        <f>IF('[1]ПС Вахск.'!DP17=0,"-",'[1]ПС Вахск.'!DP17/1000)</f>
        <v>-</v>
      </c>
      <c r="AS44" s="95" t="str">
        <f>IF('[1]ПС Вахск.'!DQ17=0,"-",'[1]ПС Вахск.'!DQ17/1000)</f>
        <v>-</v>
      </c>
      <c r="AT44" s="95" t="str">
        <f>IF('[1]ПС Вахск.'!DR17=0,"-",'[1]ПС Вахск.'!DR17/1000)</f>
        <v>-</v>
      </c>
      <c r="AU44" s="95" t="str">
        <f>IF('[1]ПС Вахск.'!DS17=0,"-",'[1]ПС Вахск.'!DS17/1000)</f>
        <v>-</v>
      </c>
      <c r="AV44" s="95" t="str">
        <f>IF('[1]ПС Вахск.'!DT17=0,"-",'[1]ПС Вахск.'!DT17/1000)</f>
        <v>-</v>
      </c>
      <c r="AW44" s="95" t="str">
        <f>IF('[1]ПС Вахск.'!DU17=0,"-",'[1]ПС Вахск.'!DU17/1000)</f>
        <v>-</v>
      </c>
      <c r="AX44" s="95" t="str">
        <f>IF('[1]ПС Вахск.'!DV17=0,"-",'[1]ПС Вахск.'!DV17/1000)</f>
        <v>-</v>
      </c>
      <c r="AY44" s="95" t="str">
        <f>IF('[1]ПС Вахск.'!DW17=0,"-",'[1]ПС Вахск.'!DW17/1000)</f>
        <v>-</v>
      </c>
      <c r="AZ44" s="96" t="str">
        <f>IF('[1]ПС Вахск.'!DX17=0,"-",'[1]ПС Вахск.'!DX17/1000)</f>
        <v>-</v>
      </c>
      <c r="BA44" s="101"/>
    </row>
    <row r="45" spans="1:53" outlineLevel="1" x14ac:dyDescent="0.2">
      <c r="A45" s="161"/>
      <c r="B45" s="162"/>
      <c r="C45" s="21" t="s">
        <v>226</v>
      </c>
      <c r="D45" s="102" t="s">
        <v>227</v>
      </c>
      <c r="E45" s="94" t="str">
        <f>IF('[1]ПС Вахск.'!CC18=0,"-",'[1]ПС Вахск.'!CC18/1000)</f>
        <v>-</v>
      </c>
      <c r="F45" s="95">
        <f>IF('[1]ПС Вахск.'!CD18=0,"-",'[1]ПС Вахск.'!CD18/1000)</f>
        <v>9.6000000000000002E-2</v>
      </c>
      <c r="G45" s="95" t="str">
        <f>IF('[1]ПС Вахск.'!CE18=0,"-",'[1]ПС Вахск.'!CE18/1000)</f>
        <v>-</v>
      </c>
      <c r="H45" s="95">
        <f>IF('[1]ПС Вахск.'!CF18=0,"-",'[1]ПС Вахск.'!CF18/1000)</f>
        <v>9.7000000000000003E-2</v>
      </c>
      <c r="I45" s="95" t="str">
        <f>IF('[1]ПС Вахск.'!CG18=0,"-",'[1]ПС Вахск.'!CG18/1000)</f>
        <v>-</v>
      </c>
      <c r="J45" s="95">
        <f>IF('[1]ПС Вахск.'!CH18=0,"-",'[1]ПС Вахск.'!CH18/1000)</f>
        <v>0.10100000000000001</v>
      </c>
      <c r="K45" s="95" t="str">
        <f>IF('[1]ПС Вахск.'!CI18=0,"-",'[1]ПС Вахск.'!CI18/1000)</f>
        <v>-</v>
      </c>
      <c r="L45" s="95">
        <f>IF('[1]ПС Вахск.'!CJ18=0,"-",'[1]ПС Вахск.'!CJ18/1000)</f>
        <v>9.6000000000000002E-2</v>
      </c>
      <c r="M45" s="95" t="str">
        <f>IF('[1]ПС Вахск.'!CK18=0,"-",'[1]ПС Вахск.'!CK18/1000)</f>
        <v>-</v>
      </c>
      <c r="N45" s="95">
        <f>IF('[1]ПС Вахск.'!CL18=0,"-",'[1]ПС Вахск.'!CL18/1000)</f>
        <v>9.7000000000000003E-2</v>
      </c>
      <c r="O45" s="95" t="str">
        <f>IF('[1]ПС Вахск.'!CM18=0,"-",'[1]ПС Вахск.'!CM18/1000)</f>
        <v>-</v>
      </c>
      <c r="P45" s="95">
        <f>IF('[1]ПС Вахск.'!CN18=0,"-",'[1]ПС Вахск.'!CN18/1000)</f>
        <v>9.6000000000000002E-2</v>
      </c>
      <c r="Q45" s="95" t="str">
        <f>IF('[1]ПС Вахск.'!CO18=0,"-",'[1]ПС Вахск.'!CO18/1000)</f>
        <v>-</v>
      </c>
      <c r="R45" s="95">
        <f>IF('[1]ПС Вахск.'!CP18=0,"-",'[1]ПС Вахск.'!CP18/1000)</f>
        <v>9.7000000000000003E-2</v>
      </c>
      <c r="S45" s="95" t="str">
        <f>IF('[1]ПС Вахск.'!CQ18=0,"-",'[1]ПС Вахск.'!CQ18/1000)</f>
        <v>-</v>
      </c>
      <c r="T45" s="95">
        <f>IF('[1]ПС Вахск.'!CR18=0,"-",'[1]ПС Вахск.'!CR18/1000)</f>
        <v>9.7000000000000003E-2</v>
      </c>
      <c r="U45" s="95" t="str">
        <f>IF('[1]ПС Вахск.'!CS18=0,"-",'[1]ПС Вахск.'!CS18/1000)</f>
        <v>-</v>
      </c>
      <c r="V45" s="95">
        <f>IF('[1]ПС Вахск.'!CT18=0,"-",'[1]ПС Вахск.'!CT18/1000)</f>
        <v>9.6000000000000002E-2</v>
      </c>
      <c r="W45" s="95" t="str">
        <f>IF('[1]ПС Вахск.'!CU18=0,"-",'[1]ПС Вахск.'!CU18/1000)</f>
        <v>-</v>
      </c>
      <c r="X45" s="95">
        <f>IF('[1]ПС Вахск.'!CV18=0,"-",'[1]ПС Вахск.'!CV18/1000)</f>
        <v>0.10100000000000001</v>
      </c>
      <c r="Y45" s="95" t="str">
        <f>IF('[1]ПС Вахск.'!CW18=0,"-",'[1]ПС Вахск.'!CW18/1000)</f>
        <v>-</v>
      </c>
      <c r="Z45" s="95">
        <f>IF('[1]ПС Вахск.'!CX18=0,"-",'[1]ПС Вахск.'!CX18/1000)</f>
        <v>9.7000000000000003E-2</v>
      </c>
      <c r="AA45" s="95" t="str">
        <f>IF('[1]ПС Вахск.'!CY18=0,"-",'[1]ПС Вахск.'!CY18/1000)</f>
        <v>-</v>
      </c>
      <c r="AB45" s="95">
        <f>IF('[1]ПС Вахск.'!CZ18=0,"-",'[1]ПС Вахск.'!CZ18/1000)</f>
        <v>9.6000000000000002E-2</v>
      </c>
      <c r="AC45" s="95" t="str">
        <f>IF('[1]ПС Вахск.'!DA18=0,"-",'[1]ПС Вахск.'!DA18/1000)</f>
        <v>-</v>
      </c>
      <c r="AD45" s="95">
        <f>IF('[1]ПС Вахск.'!DB18=0,"-",'[1]ПС Вахск.'!DB18/1000)</f>
        <v>9.7000000000000003E-2</v>
      </c>
      <c r="AE45" s="95" t="str">
        <f>IF('[1]ПС Вахск.'!DC18=0,"-",'[1]ПС Вахск.'!DC18/1000)</f>
        <v>-</v>
      </c>
      <c r="AF45" s="95">
        <f>IF('[1]ПС Вахск.'!DD18=0,"-",'[1]ПС Вахск.'!DD18/1000)</f>
        <v>9.6000000000000002E-2</v>
      </c>
      <c r="AG45" s="95" t="str">
        <f>IF('[1]ПС Вахск.'!DE18=0,"-",'[1]ПС Вахск.'!DE18/1000)</f>
        <v>-</v>
      </c>
      <c r="AH45" s="95">
        <f>IF('[1]ПС Вахск.'!DF18=0,"-",'[1]ПС Вахск.'!DF18/1000)</f>
        <v>9.7000000000000003E-2</v>
      </c>
      <c r="AI45" s="95" t="str">
        <f>IF('[1]ПС Вахск.'!DG18=0,"-",'[1]ПС Вахск.'!DG18/1000)</f>
        <v>-</v>
      </c>
      <c r="AJ45" s="95">
        <f>IF('[1]ПС Вахск.'!DH18=0,"-",'[1]ПС Вахск.'!DH18/1000)</f>
        <v>9.7000000000000003E-2</v>
      </c>
      <c r="AK45" s="95" t="str">
        <f>IF('[1]ПС Вахск.'!DI18=0,"-",'[1]ПС Вахск.'!DI18/1000)</f>
        <v>-</v>
      </c>
      <c r="AL45" s="95">
        <f>IF('[1]ПС Вахск.'!DJ18=0,"-",'[1]ПС Вахск.'!DJ18/1000)</f>
        <v>9.6000000000000002E-2</v>
      </c>
      <c r="AM45" s="95" t="str">
        <f>IF('[1]ПС Вахск.'!DK18=0,"-",'[1]ПС Вахск.'!DK18/1000)</f>
        <v>-</v>
      </c>
      <c r="AN45" s="95">
        <f>IF('[1]ПС Вахск.'!DL18=0,"-",'[1]ПС Вахск.'!DL18/1000)</f>
        <v>9.7000000000000003E-2</v>
      </c>
      <c r="AO45" s="95" t="str">
        <f>IF('[1]ПС Вахск.'!DM18=0,"-",'[1]ПС Вахск.'!DM18/1000)</f>
        <v>-</v>
      </c>
      <c r="AP45" s="95">
        <f>IF('[1]ПС Вахск.'!DN18=0,"-",'[1]ПС Вахск.'!DN18/1000)</f>
        <v>9.6000000000000002E-2</v>
      </c>
      <c r="AQ45" s="95" t="str">
        <f>IF('[1]ПС Вахск.'!DO18=0,"-",'[1]ПС Вахск.'!DO18/1000)</f>
        <v>-</v>
      </c>
      <c r="AR45" s="95">
        <f>IF('[1]ПС Вахск.'!DP18=0,"-",'[1]ПС Вахск.'!DP18/1000)</f>
        <v>9.7000000000000003E-2</v>
      </c>
      <c r="AS45" s="95" t="str">
        <f>IF('[1]ПС Вахск.'!DQ18=0,"-",'[1]ПС Вахск.'!DQ18/1000)</f>
        <v>-</v>
      </c>
      <c r="AT45" s="95">
        <f>IF('[1]ПС Вахск.'!DR18=0,"-",'[1]ПС Вахск.'!DR18/1000)</f>
        <v>9.7000000000000003E-2</v>
      </c>
      <c r="AU45" s="95" t="str">
        <f>IF('[1]ПС Вахск.'!DS18=0,"-",'[1]ПС Вахск.'!DS18/1000)</f>
        <v>-</v>
      </c>
      <c r="AV45" s="95">
        <f>IF('[1]ПС Вахск.'!DT18=0,"-",'[1]ПС Вахск.'!DT18/1000)</f>
        <v>9.6000000000000002E-2</v>
      </c>
      <c r="AW45" s="95" t="str">
        <f>IF('[1]ПС Вахск.'!DU18=0,"-",'[1]ПС Вахск.'!DU18/1000)</f>
        <v>-</v>
      </c>
      <c r="AX45" s="95">
        <f>IF('[1]ПС Вахск.'!DV18=0,"-",'[1]ПС Вахск.'!DV18/1000)</f>
        <v>9.7000000000000003E-2</v>
      </c>
      <c r="AY45" s="95" t="str">
        <f>IF('[1]ПС Вахск.'!DW18=0,"-",'[1]ПС Вахск.'!DW18/1000)</f>
        <v>-</v>
      </c>
      <c r="AZ45" s="96">
        <f>IF('[1]ПС Вахск.'!DX18=0,"-",'[1]ПС Вахск.'!DX18/1000)</f>
        <v>9.6000000000000002E-2</v>
      </c>
      <c r="BA45" s="101"/>
    </row>
    <row r="46" spans="1:53" outlineLevel="1" x14ac:dyDescent="0.2">
      <c r="A46" s="161" t="s">
        <v>90</v>
      </c>
      <c r="B46" s="162" t="s">
        <v>91</v>
      </c>
      <c r="C46" s="21" t="s">
        <v>223</v>
      </c>
      <c r="D46" s="102" t="s">
        <v>224</v>
      </c>
      <c r="E46" s="94" t="str">
        <f>IF('[1]ПС Вахск.'!CC19=0,"-",'[1]ПС Вахск.'!CC19/1000)</f>
        <v>-</v>
      </c>
      <c r="F46" s="95" t="str">
        <f>IF('[1]ПС Вахск.'!CD19=0,"-",'[1]ПС Вахск.'!CD19/1000)</f>
        <v>-</v>
      </c>
      <c r="G46" s="95" t="str">
        <f>IF('[1]ПС Вахск.'!CE19=0,"-",'[1]ПС Вахск.'!CE19/1000)</f>
        <v>-</v>
      </c>
      <c r="H46" s="95" t="str">
        <f>IF('[1]ПС Вахск.'!CF19=0,"-",'[1]ПС Вахск.'!CF19/1000)</f>
        <v>-</v>
      </c>
      <c r="I46" s="95" t="str">
        <f>IF('[1]ПС Вахск.'!CG19=0,"-",'[1]ПС Вахск.'!CG19/1000)</f>
        <v>-</v>
      </c>
      <c r="J46" s="95" t="str">
        <f>IF('[1]ПС Вахск.'!CH19=0,"-",'[1]ПС Вахск.'!CH19/1000)</f>
        <v>-</v>
      </c>
      <c r="K46" s="95" t="str">
        <f>IF('[1]ПС Вахск.'!CI19=0,"-",'[1]ПС Вахск.'!CI19/1000)</f>
        <v>-</v>
      </c>
      <c r="L46" s="95" t="str">
        <f>IF('[1]ПС Вахск.'!CJ19=0,"-",'[1]ПС Вахск.'!CJ19/1000)</f>
        <v>-</v>
      </c>
      <c r="M46" s="95" t="str">
        <f>IF('[1]ПС Вахск.'!CK19=0,"-",'[1]ПС Вахск.'!CK19/1000)</f>
        <v>-</v>
      </c>
      <c r="N46" s="95" t="str">
        <f>IF('[1]ПС Вахск.'!CL19=0,"-",'[1]ПС Вахск.'!CL19/1000)</f>
        <v>-</v>
      </c>
      <c r="O46" s="95" t="str">
        <f>IF('[1]ПС Вахск.'!CM19=0,"-",'[1]ПС Вахск.'!CM19/1000)</f>
        <v>-</v>
      </c>
      <c r="P46" s="95" t="str">
        <f>IF('[1]ПС Вахск.'!CN19=0,"-",'[1]ПС Вахск.'!CN19/1000)</f>
        <v>-</v>
      </c>
      <c r="Q46" s="95" t="str">
        <f>IF('[1]ПС Вахск.'!CO19=0,"-",'[1]ПС Вахск.'!CO19/1000)</f>
        <v>-</v>
      </c>
      <c r="R46" s="95" t="str">
        <f>IF('[1]ПС Вахск.'!CP19=0,"-",'[1]ПС Вахск.'!CP19/1000)</f>
        <v>-</v>
      </c>
      <c r="S46" s="95" t="str">
        <f>IF('[1]ПС Вахск.'!CQ19=0,"-",'[1]ПС Вахск.'!CQ19/1000)</f>
        <v>-</v>
      </c>
      <c r="T46" s="95" t="str">
        <f>IF('[1]ПС Вахск.'!CR19=0,"-",'[1]ПС Вахск.'!CR19/1000)</f>
        <v>-</v>
      </c>
      <c r="U46" s="95" t="str">
        <f>IF('[1]ПС Вахск.'!CS19=0,"-",'[1]ПС Вахск.'!CS19/1000)</f>
        <v>-</v>
      </c>
      <c r="V46" s="95" t="str">
        <f>IF('[1]ПС Вахск.'!CT19=0,"-",'[1]ПС Вахск.'!CT19/1000)</f>
        <v>-</v>
      </c>
      <c r="W46" s="95" t="str">
        <f>IF('[1]ПС Вахск.'!CU19=0,"-",'[1]ПС Вахск.'!CU19/1000)</f>
        <v>-</v>
      </c>
      <c r="X46" s="95" t="str">
        <f>IF('[1]ПС Вахск.'!CV19=0,"-",'[1]ПС Вахск.'!CV19/1000)</f>
        <v>-</v>
      </c>
      <c r="Y46" s="95" t="str">
        <f>IF('[1]ПС Вахск.'!CW19=0,"-",'[1]ПС Вахск.'!CW19/1000)</f>
        <v>-</v>
      </c>
      <c r="Z46" s="95" t="str">
        <f>IF('[1]ПС Вахск.'!CX19=0,"-",'[1]ПС Вахск.'!CX19/1000)</f>
        <v>-</v>
      </c>
      <c r="AA46" s="95" t="str">
        <f>IF('[1]ПС Вахск.'!CY19=0,"-",'[1]ПС Вахск.'!CY19/1000)</f>
        <v>-</v>
      </c>
      <c r="AB46" s="95" t="str">
        <f>IF('[1]ПС Вахск.'!CZ19=0,"-",'[1]ПС Вахск.'!CZ19/1000)</f>
        <v>-</v>
      </c>
      <c r="AC46" s="95" t="str">
        <f>IF('[1]ПС Вахск.'!DA19=0,"-",'[1]ПС Вахск.'!DA19/1000)</f>
        <v>-</v>
      </c>
      <c r="AD46" s="95" t="str">
        <f>IF('[1]ПС Вахск.'!DB19=0,"-",'[1]ПС Вахск.'!DB19/1000)</f>
        <v>-</v>
      </c>
      <c r="AE46" s="95" t="str">
        <f>IF('[1]ПС Вахск.'!DC19=0,"-",'[1]ПС Вахск.'!DC19/1000)</f>
        <v>-</v>
      </c>
      <c r="AF46" s="95" t="str">
        <f>IF('[1]ПС Вахск.'!DD19=0,"-",'[1]ПС Вахск.'!DD19/1000)</f>
        <v>-</v>
      </c>
      <c r="AG46" s="95" t="str">
        <f>IF('[1]ПС Вахск.'!DE19=0,"-",'[1]ПС Вахск.'!DE19/1000)</f>
        <v>-</v>
      </c>
      <c r="AH46" s="95" t="str">
        <f>IF('[1]ПС Вахск.'!DF19=0,"-",'[1]ПС Вахск.'!DF19/1000)</f>
        <v>-</v>
      </c>
      <c r="AI46" s="95" t="str">
        <f>IF('[1]ПС Вахск.'!DG19=0,"-",'[1]ПС Вахск.'!DG19/1000)</f>
        <v>-</v>
      </c>
      <c r="AJ46" s="95" t="str">
        <f>IF('[1]ПС Вахск.'!DH19=0,"-",'[1]ПС Вахск.'!DH19/1000)</f>
        <v>-</v>
      </c>
      <c r="AK46" s="95" t="str">
        <f>IF('[1]ПС Вахск.'!DI19=0,"-",'[1]ПС Вахск.'!DI19/1000)</f>
        <v>-</v>
      </c>
      <c r="AL46" s="95" t="str">
        <f>IF('[1]ПС Вахск.'!DJ19=0,"-",'[1]ПС Вахск.'!DJ19/1000)</f>
        <v>-</v>
      </c>
      <c r="AM46" s="95" t="str">
        <f>IF('[1]ПС Вахск.'!DK19=0,"-",'[1]ПС Вахск.'!DK19/1000)</f>
        <v>-</v>
      </c>
      <c r="AN46" s="95" t="str">
        <f>IF('[1]ПС Вахск.'!DL19=0,"-",'[1]ПС Вахск.'!DL19/1000)</f>
        <v>-</v>
      </c>
      <c r="AO46" s="95" t="str">
        <f>IF('[1]ПС Вахск.'!DM19=0,"-",'[1]ПС Вахск.'!DM19/1000)</f>
        <v>-</v>
      </c>
      <c r="AP46" s="95" t="str">
        <f>IF('[1]ПС Вахск.'!DN19=0,"-",'[1]ПС Вахск.'!DN19/1000)</f>
        <v>-</v>
      </c>
      <c r="AQ46" s="95" t="str">
        <f>IF('[1]ПС Вахск.'!DO19=0,"-",'[1]ПС Вахск.'!DO19/1000)</f>
        <v>-</v>
      </c>
      <c r="AR46" s="95" t="str">
        <f>IF('[1]ПС Вахск.'!DP19=0,"-",'[1]ПС Вахск.'!DP19/1000)</f>
        <v>-</v>
      </c>
      <c r="AS46" s="95" t="str">
        <f>IF('[1]ПС Вахск.'!DQ19=0,"-",'[1]ПС Вахск.'!DQ19/1000)</f>
        <v>-</v>
      </c>
      <c r="AT46" s="95" t="str">
        <f>IF('[1]ПС Вахск.'!DR19=0,"-",'[1]ПС Вахск.'!DR19/1000)</f>
        <v>-</v>
      </c>
      <c r="AU46" s="95" t="str">
        <f>IF('[1]ПС Вахск.'!DS19=0,"-",'[1]ПС Вахск.'!DS19/1000)</f>
        <v>-</v>
      </c>
      <c r="AV46" s="95" t="str">
        <f>IF('[1]ПС Вахск.'!DT19=0,"-",'[1]ПС Вахск.'!DT19/1000)</f>
        <v>-</v>
      </c>
      <c r="AW46" s="95" t="str">
        <f>IF('[1]ПС Вахск.'!DU19=0,"-",'[1]ПС Вахск.'!DU19/1000)</f>
        <v>-</v>
      </c>
      <c r="AX46" s="95" t="str">
        <f>IF('[1]ПС Вахск.'!DV19=0,"-",'[1]ПС Вахск.'!DV19/1000)</f>
        <v>-</v>
      </c>
      <c r="AY46" s="95" t="str">
        <f>IF('[1]ПС Вахск.'!DW19=0,"-",'[1]ПС Вахск.'!DW19/1000)</f>
        <v>-</v>
      </c>
      <c r="AZ46" s="96" t="str">
        <f>IF('[1]ПС Вахск.'!DX19=0,"-",'[1]ПС Вахск.'!DX19/1000)</f>
        <v>-</v>
      </c>
      <c r="BA46" s="101"/>
    </row>
    <row r="47" spans="1:53" outlineLevel="1" x14ac:dyDescent="0.2">
      <c r="A47" s="161"/>
      <c r="B47" s="162"/>
      <c r="C47" s="21" t="s">
        <v>226</v>
      </c>
      <c r="D47" s="102" t="s">
        <v>227</v>
      </c>
      <c r="E47" s="94" t="str">
        <f>IF('[1]ПС Вахск.'!CC20=0,"-",'[1]ПС Вахск.'!CC20/1000)</f>
        <v>-</v>
      </c>
      <c r="F47" s="95">
        <f>IF('[1]ПС Вахск.'!CD20=0,"-",'[1]ПС Вахск.'!CD20/1000)</f>
        <v>0.10100000000000001</v>
      </c>
      <c r="G47" s="95" t="str">
        <f>IF('[1]ПС Вахск.'!CE20=0,"-",'[1]ПС Вахск.'!CE20/1000)</f>
        <v>-</v>
      </c>
      <c r="H47" s="95">
        <f>IF('[1]ПС Вахск.'!CF20=0,"-",'[1]ПС Вахск.'!CF20/1000)</f>
        <v>9.1999999999999998E-2</v>
      </c>
      <c r="I47" s="95" t="str">
        <f>IF('[1]ПС Вахск.'!CG20=0,"-",'[1]ПС Вахск.'!CG20/1000)</f>
        <v>-</v>
      </c>
      <c r="J47" s="95">
        <f>IF('[1]ПС Вахск.'!CH20=0,"-",'[1]ПС Вахск.'!CH20/1000)</f>
        <v>9.7000000000000003E-2</v>
      </c>
      <c r="K47" s="95" t="str">
        <f>IF('[1]ПС Вахск.'!CI20=0,"-",'[1]ПС Вахск.'!CI20/1000)</f>
        <v>-</v>
      </c>
      <c r="L47" s="95">
        <f>IF('[1]ПС Вахск.'!CJ20=0,"-",'[1]ПС Вахск.'!CJ20/1000)</f>
        <v>9.1999999999999998E-2</v>
      </c>
      <c r="M47" s="95" t="str">
        <f>IF('[1]ПС Вахск.'!CK20=0,"-",'[1]ПС Вахск.'!CK20/1000)</f>
        <v>-</v>
      </c>
      <c r="N47" s="95">
        <f>IF('[1]ПС Вахск.'!CL20=0,"-",'[1]ПС Вахск.'!CL20/1000)</f>
        <v>0.10100000000000001</v>
      </c>
      <c r="O47" s="95" t="str">
        <f>IF('[1]ПС Вахск.'!CM20=0,"-",'[1]ПС Вахск.'!CM20/1000)</f>
        <v>-</v>
      </c>
      <c r="P47" s="95">
        <f>IF('[1]ПС Вахск.'!CN20=0,"-",'[1]ПС Вахск.'!CN20/1000)</f>
        <v>9.1999999999999998E-2</v>
      </c>
      <c r="Q47" s="95" t="str">
        <f>IF('[1]ПС Вахск.'!CO20=0,"-",'[1]ПС Вахск.'!CO20/1000)</f>
        <v>-</v>
      </c>
      <c r="R47" s="95">
        <f>IF('[1]ПС Вахск.'!CP20=0,"-",'[1]ПС Вахск.'!CP20/1000)</f>
        <v>9.7000000000000003E-2</v>
      </c>
      <c r="S47" s="95" t="str">
        <f>IF('[1]ПС Вахск.'!CQ20=0,"-",'[1]ПС Вахск.'!CQ20/1000)</f>
        <v>-</v>
      </c>
      <c r="T47" s="95">
        <f>IF('[1]ПС Вахск.'!CR20=0,"-",'[1]ПС Вахск.'!CR20/1000)</f>
        <v>9.1999999999999998E-2</v>
      </c>
      <c r="U47" s="95" t="str">
        <f>IF('[1]ПС Вахск.'!CS20=0,"-",'[1]ПС Вахск.'!CS20/1000)</f>
        <v>-</v>
      </c>
      <c r="V47" s="95">
        <f>IF('[1]ПС Вахск.'!CT20=0,"-",'[1]ПС Вахск.'!CT20/1000)</f>
        <v>9.7000000000000003E-2</v>
      </c>
      <c r="W47" s="95" t="str">
        <f>IF('[1]ПС Вахск.'!CU20=0,"-",'[1]ПС Вахск.'!CU20/1000)</f>
        <v>-</v>
      </c>
      <c r="X47" s="95">
        <f>IF('[1]ПС Вахск.'!CV20=0,"-",'[1]ПС Вахск.'!CV20/1000)</f>
        <v>9.1999999999999998E-2</v>
      </c>
      <c r="Y47" s="95" t="str">
        <f>IF('[1]ПС Вахск.'!CW20=0,"-",'[1]ПС Вахск.'!CW20/1000)</f>
        <v>-</v>
      </c>
      <c r="Z47" s="95">
        <f>IF('[1]ПС Вахск.'!CX20=0,"-",'[1]ПС Вахск.'!CX20/1000)</f>
        <v>9.7000000000000003E-2</v>
      </c>
      <c r="AA47" s="95" t="str">
        <f>IF('[1]ПС Вахск.'!CY20=0,"-",'[1]ПС Вахск.'!CY20/1000)</f>
        <v>-</v>
      </c>
      <c r="AB47" s="95">
        <f>IF('[1]ПС Вахск.'!CZ20=0,"-",'[1]ПС Вахск.'!CZ20/1000)</f>
        <v>9.1999999999999998E-2</v>
      </c>
      <c r="AC47" s="95" t="str">
        <f>IF('[1]ПС Вахск.'!DA20=0,"-",'[1]ПС Вахск.'!DA20/1000)</f>
        <v>-</v>
      </c>
      <c r="AD47" s="95">
        <f>IF('[1]ПС Вахск.'!DB20=0,"-",'[1]ПС Вахск.'!DB20/1000)</f>
        <v>9.7000000000000003E-2</v>
      </c>
      <c r="AE47" s="95" t="str">
        <f>IF('[1]ПС Вахск.'!DC20=0,"-",'[1]ПС Вахск.'!DC20/1000)</f>
        <v>-</v>
      </c>
      <c r="AF47" s="95">
        <f>IF('[1]ПС Вахск.'!DD20=0,"-",'[1]ПС Вахск.'!DD20/1000)</f>
        <v>9.1999999999999998E-2</v>
      </c>
      <c r="AG47" s="95" t="str">
        <f>IF('[1]ПС Вахск.'!DE20=0,"-",'[1]ПС Вахск.'!DE20/1000)</f>
        <v>-</v>
      </c>
      <c r="AH47" s="95">
        <f>IF('[1]ПС Вахск.'!DF20=0,"-",'[1]ПС Вахск.'!DF20/1000)</f>
        <v>9.7000000000000003E-2</v>
      </c>
      <c r="AI47" s="95" t="str">
        <f>IF('[1]ПС Вахск.'!DG20=0,"-",'[1]ПС Вахск.'!DG20/1000)</f>
        <v>-</v>
      </c>
      <c r="AJ47" s="95">
        <f>IF('[1]ПС Вахск.'!DH20=0,"-",'[1]ПС Вахск.'!DH20/1000)</f>
        <v>8.7999999999999995E-2</v>
      </c>
      <c r="AK47" s="95" t="str">
        <f>IF('[1]ПС Вахск.'!DI20=0,"-",'[1]ПС Вахск.'!DI20/1000)</f>
        <v>-</v>
      </c>
      <c r="AL47" s="95">
        <f>IF('[1]ПС Вахск.'!DJ20=0,"-",'[1]ПС Вахск.'!DJ20/1000)</f>
        <v>9.7000000000000003E-2</v>
      </c>
      <c r="AM47" s="95" t="str">
        <f>IF('[1]ПС Вахск.'!DK20=0,"-",'[1]ПС Вахск.'!DK20/1000)</f>
        <v>-</v>
      </c>
      <c r="AN47" s="95">
        <f>IF('[1]ПС Вахск.'!DL20=0,"-",'[1]ПС Вахск.'!DL20/1000)</f>
        <v>9.1999999999999998E-2</v>
      </c>
      <c r="AO47" s="95" t="str">
        <f>IF('[1]ПС Вахск.'!DM20=0,"-",'[1]ПС Вахск.'!DM20/1000)</f>
        <v>-</v>
      </c>
      <c r="AP47" s="95">
        <f>IF('[1]ПС Вахск.'!DN20=0,"-",'[1]ПС Вахск.'!DN20/1000)</f>
        <v>9.2999999999999999E-2</v>
      </c>
      <c r="AQ47" s="95" t="str">
        <f>IF('[1]ПС Вахск.'!DO20=0,"-",'[1]ПС Вахск.'!DO20/1000)</f>
        <v>-</v>
      </c>
      <c r="AR47" s="95">
        <f>IF('[1]ПС Вахск.'!DP20=0,"-",'[1]ПС Вахск.'!DP20/1000)</f>
        <v>9.6000000000000002E-2</v>
      </c>
      <c r="AS47" s="95" t="str">
        <f>IF('[1]ПС Вахск.'!DQ20=0,"-",'[1]ПС Вахск.'!DQ20/1000)</f>
        <v>-</v>
      </c>
      <c r="AT47" s="95">
        <f>IF('[1]ПС Вахск.'!DR20=0,"-",'[1]ПС Вахск.'!DR20/1000)</f>
        <v>9.2999999999999999E-2</v>
      </c>
      <c r="AU47" s="95" t="str">
        <f>IF('[1]ПС Вахск.'!DS20=0,"-",'[1]ПС Вахск.'!DS20/1000)</f>
        <v>-</v>
      </c>
      <c r="AV47" s="95">
        <f>IF('[1]ПС Вахск.'!DT20=0,"-",'[1]ПС Вахск.'!DT20/1000)</f>
        <v>9.1999999999999998E-2</v>
      </c>
      <c r="AW47" s="95" t="str">
        <f>IF('[1]ПС Вахск.'!DU20=0,"-",'[1]ПС Вахск.'!DU20/1000)</f>
        <v>-</v>
      </c>
      <c r="AX47" s="95">
        <f>IF('[1]ПС Вахск.'!DV20=0,"-",'[1]ПС Вахск.'!DV20/1000)</f>
        <v>9.7000000000000003E-2</v>
      </c>
      <c r="AY47" s="95" t="str">
        <f>IF('[1]ПС Вахск.'!DW20=0,"-",'[1]ПС Вахск.'!DW20/1000)</f>
        <v>-</v>
      </c>
      <c r="AZ47" s="96">
        <f>IF('[1]ПС Вахск.'!DX20=0,"-",'[1]ПС Вахск.'!DX20/1000)</f>
        <v>9.1999999999999998E-2</v>
      </c>
      <c r="BA47" s="101"/>
    </row>
    <row r="48" spans="1:53" outlineLevel="1" x14ac:dyDescent="0.2">
      <c r="A48" s="161" t="s">
        <v>92</v>
      </c>
      <c r="B48" s="162" t="s">
        <v>93</v>
      </c>
      <c r="C48" s="21" t="s">
        <v>223</v>
      </c>
      <c r="D48" s="102" t="s">
        <v>224</v>
      </c>
      <c r="E48" s="94">
        <f>IF('[1]ПС Вахск.'!CC21=0,"-",'[1]ПС Вахск.'!CC21/1000)</f>
        <v>0.73899999999999999</v>
      </c>
      <c r="F48" s="95" t="str">
        <f>IF('[1]ПС Вахск.'!CD21=0,"-",'[1]ПС Вахск.'!CD21/1000)</f>
        <v>-</v>
      </c>
      <c r="G48" s="95">
        <f>IF('[1]ПС Вахск.'!CE21=0,"-",'[1]ПС Вахск.'!CE21/1000)</f>
        <v>0.73499999999999999</v>
      </c>
      <c r="H48" s="95" t="str">
        <f>IF('[1]ПС Вахск.'!CF21=0,"-",'[1]ПС Вахск.'!CF21/1000)</f>
        <v>-</v>
      </c>
      <c r="I48" s="95">
        <f>IF('[1]ПС Вахск.'!CG21=0,"-",'[1]ПС Вахск.'!CG21/1000)</f>
        <v>0.74299999999999999</v>
      </c>
      <c r="J48" s="95" t="str">
        <f>IF('[1]ПС Вахск.'!CH21=0,"-",'[1]ПС Вахск.'!CH21/1000)</f>
        <v>-</v>
      </c>
      <c r="K48" s="95">
        <f>IF('[1]ПС Вахск.'!CI21=0,"-",'[1]ПС Вахск.'!CI21/1000)</f>
        <v>0.73499999999999999</v>
      </c>
      <c r="L48" s="95" t="str">
        <f>IF('[1]ПС Вахск.'!CJ21=0,"-",'[1]ПС Вахск.'!CJ21/1000)</f>
        <v>-</v>
      </c>
      <c r="M48" s="95">
        <f>IF('[1]ПС Вахск.'!CK21=0,"-",'[1]ПС Вахск.'!CK21/1000)</f>
        <v>0.74099999999999999</v>
      </c>
      <c r="N48" s="95" t="str">
        <f>IF('[1]ПС Вахск.'!CL21=0,"-",'[1]ПС Вахск.'!CL21/1000)</f>
        <v>-</v>
      </c>
      <c r="O48" s="95">
        <f>IF('[1]ПС Вахск.'!CM21=0,"-",'[1]ПС Вахск.'!CM21/1000)</f>
        <v>0.73</v>
      </c>
      <c r="P48" s="95" t="str">
        <f>IF('[1]ПС Вахск.'!CN21=0,"-",'[1]ПС Вахск.'!CN21/1000)</f>
        <v>-</v>
      </c>
      <c r="Q48" s="95">
        <f>IF('[1]ПС Вахск.'!CO21=0,"-",'[1]ПС Вахск.'!CO21/1000)</f>
        <v>0.74099999999999999</v>
      </c>
      <c r="R48" s="95" t="str">
        <f>IF('[1]ПС Вахск.'!CP21=0,"-",'[1]ПС Вахск.'!CP21/1000)</f>
        <v>-</v>
      </c>
      <c r="S48" s="95">
        <f>IF('[1]ПС Вахск.'!CQ21=0,"-",'[1]ПС Вахск.'!CQ21/1000)</f>
        <v>0.73599999999999999</v>
      </c>
      <c r="T48" s="95" t="str">
        <f>IF('[1]ПС Вахск.'!CR21=0,"-",'[1]ПС Вахск.'!CR21/1000)</f>
        <v>-</v>
      </c>
      <c r="U48" s="95">
        <f>IF('[1]ПС Вахск.'!CS21=0,"-",'[1]ПС Вахск.'!CS21/1000)</f>
        <v>0.74099999999999999</v>
      </c>
      <c r="V48" s="95" t="str">
        <f>IF('[1]ПС Вахск.'!CT21=0,"-",'[1]ПС Вахск.'!CT21/1000)</f>
        <v>-</v>
      </c>
      <c r="W48" s="95">
        <f>IF('[1]ПС Вахск.'!CU21=0,"-",'[1]ПС Вахск.'!CU21/1000)</f>
        <v>0.73499999999999999</v>
      </c>
      <c r="X48" s="95" t="str">
        <f>IF('[1]ПС Вахск.'!CV21=0,"-",'[1]ПС Вахск.'!CV21/1000)</f>
        <v>-</v>
      </c>
      <c r="Y48" s="95">
        <f>IF('[1]ПС Вахск.'!CW21=0,"-",'[1]ПС Вахск.'!CW21/1000)</f>
        <v>0.73499999999999999</v>
      </c>
      <c r="Z48" s="95" t="str">
        <f>IF('[1]ПС Вахск.'!CX21=0,"-",'[1]ПС Вахск.'!CX21/1000)</f>
        <v>-</v>
      </c>
      <c r="AA48" s="95">
        <f>IF('[1]ПС Вахск.'!CY21=0,"-",'[1]ПС Вахск.'!CY21/1000)</f>
        <v>0.73199999999999998</v>
      </c>
      <c r="AB48" s="95" t="str">
        <f>IF('[1]ПС Вахск.'!CZ21=0,"-",'[1]ПС Вахск.'!CZ21/1000)</f>
        <v>-</v>
      </c>
      <c r="AC48" s="95">
        <f>IF('[1]ПС Вахск.'!DA21=0,"-",'[1]ПС Вахск.'!DA21/1000)</f>
        <v>0.73799999999999999</v>
      </c>
      <c r="AD48" s="95" t="str">
        <f>IF('[1]ПС Вахск.'!DB21=0,"-",'[1]ПС Вахск.'!DB21/1000)</f>
        <v>-</v>
      </c>
      <c r="AE48" s="95">
        <f>IF('[1]ПС Вахск.'!DC21=0,"-",'[1]ПС Вахск.'!DC21/1000)</f>
        <v>0.73299999999999998</v>
      </c>
      <c r="AF48" s="95" t="str">
        <f>IF('[1]ПС Вахск.'!DD21=0,"-",'[1]ПС Вахск.'!DD21/1000)</f>
        <v>-</v>
      </c>
      <c r="AG48" s="95">
        <f>IF('[1]ПС Вахск.'!DE21=0,"-",'[1]ПС Вахск.'!DE21/1000)</f>
        <v>0.74299999999999999</v>
      </c>
      <c r="AH48" s="95" t="str">
        <f>IF('[1]ПС Вахск.'!DF21=0,"-",'[1]ПС Вахск.'!DF21/1000)</f>
        <v>-</v>
      </c>
      <c r="AI48" s="95">
        <f>IF('[1]ПС Вахск.'!DG21=0,"-",'[1]ПС Вахск.'!DG21/1000)</f>
        <v>0.73299999999999998</v>
      </c>
      <c r="AJ48" s="95" t="str">
        <f>IF('[1]ПС Вахск.'!DH21=0,"-",'[1]ПС Вахск.'!DH21/1000)</f>
        <v>-</v>
      </c>
      <c r="AK48" s="95">
        <f>IF('[1]ПС Вахск.'!DI21=0,"-",'[1]ПС Вахск.'!DI21/1000)</f>
        <v>0.74299999999999999</v>
      </c>
      <c r="AL48" s="95" t="str">
        <f>IF('[1]ПС Вахск.'!DJ21=0,"-",'[1]ПС Вахск.'!DJ21/1000)</f>
        <v>-</v>
      </c>
      <c r="AM48" s="95">
        <f>IF('[1]ПС Вахск.'!DK21=0,"-",'[1]ПС Вахск.'!DK21/1000)</f>
        <v>0.65600000000000003</v>
      </c>
      <c r="AN48" s="95" t="str">
        <f>IF('[1]ПС Вахск.'!DL21=0,"-",'[1]ПС Вахск.'!DL21/1000)</f>
        <v>-</v>
      </c>
      <c r="AO48" s="95">
        <f>IF('[1]ПС Вахск.'!DM21=0,"-",'[1]ПС Вахск.'!DM21/1000)</f>
        <v>0.60599999999999998</v>
      </c>
      <c r="AP48" s="95" t="str">
        <f>IF('[1]ПС Вахск.'!DN21=0,"-",'[1]ПС Вахск.'!DN21/1000)</f>
        <v>-</v>
      </c>
      <c r="AQ48" s="95">
        <f>IF('[1]ПС Вахск.'!DO21=0,"-",'[1]ПС Вахск.'!DO21/1000)</f>
        <v>0.57999999999999996</v>
      </c>
      <c r="AR48" s="95" t="str">
        <f>IF('[1]ПС Вахск.'!DP21=0,"-",'[1]ПС Вахск.'!DP21/1000)</f>
        <v>-</v>
      </c>
      <c r="AS48" s="95">
        <f>IF('[1]ПС Вахск.'!DQ21=0,"-",'[1]ПС Вахск.'!DQ21/1000)</f>
        <v>0.58899999999999997</v>
      </c>
      <c r="AT48" s="95" t="str">
        <f>IF('[1]ПС Вахск.'!DR21=0,"-",'[1]ПС Вахск.'!DR21/1000)</f>
        <v>-</v>
      </c>
      <c r="AU48" s="95">
        <f>IF('[1]ПС Вахск.'!DS21=0,"-",'[1]ПС Вахск.'!DS21/1000)</f>
        <v>0.70299999999999996</v>
      </c>
      <c r="AV48" s="95" t="str">
        <f>IF('[1]ПС Вахск.'!DT21=0,"-",'[1]ПС Вахск.'!DT21/1000)</f>
        <v>-</v>
      </c>
      <c r="AW48" s="95">
        <f>IF('[1]ПС Вахск.'!DU21=0,"-",'[1]ПС Вахск.'!DU21/1000)</f>
        <v>0.71699999999999997</v>
      </c>
      <c r="AX48" s="95" t="str">
        <f>IF('[1]ПС Вахск.'!DV21=0,"-",'[1]ПС Вахск.'!DV21/1000)</f>
        <v>-</v>
      </c>
      <c r="AY48" s="95">
        <f>IF('[1]ПС Вахск.'!DW21=0,"-",'[1]ПС Вахск.'!DW21/1000)</f>
        <v>0.71299999999999997</v>
      </c>
      <c r="AZ48" s="96" t="str">
        <f>IF('[1]ПС Вахск.'!DX21=0,"-",'[1]ПС Вахск.'!DX21/1000)</f>
        <v>-</v>
      </c>
      <c r="BA48" s="101"/>
    </row>
    <row r="49" spans="1:53" outlineLevel="1" x14ac:dyDescent="0.2">
      <c r="A49" s="161"/>
      <c r="B49" s="162"/>
      <c r="C49" s="21" t="s">
        <v>226</v>
      </c>
      <c r="D49" s="102" t="s">
        <v>227</v>
      </c>
      <c r="E49" s="94">
        <f>IF('[1]ПС Вахск.'!CC22=0,"-",'[1]ПС Вахск.'!CC22/1000)</f>
        <v>0.31900000000000001</v>
      </c>
      <c r="F49" s="95" t="str">
        <f>IF('[1]ПС Вахск.'!CD22=0,"-",'[1]ПС Вахск.'!CD22/1000)</f>
        <v>-</v>
      </c>
      <c r="G49" s="95">
        <f>IF('[1]ПС Вахск.'!CE22=0,"-",'[1]ПС Вахск.'!CE22/1000)</f>
        <v>0.314</v>
      </c>
      <c r="H49" s="95" t="str">
        <f>IF('[1]ПС Вахск.'!CF22=0,"-",'[1]ПС Вахск.'!CF22/1000)</f>
        <v>-</v>
      </c>
      <c r="I49" s="95">
        <f>IF('[1]ПС Вахск.'!CG22=0,"-",'[1]ПС Вахск.'!CG22/1000)</f>
        <v>0.32</v>
      </c>
      <c r="J49" s="95" t="str">
        <f>IF('[1]ПС Вахск.'!CH22=0,"-",'[1]ПС Вахск.'!CH22/1000)</f>
        <v>-</v>
      </c>
      <c r="K49" s="95">
        <f>IF('[1]ПС Вахск.'!CI22=0,"-",'[1]ПС Вахск.'!CI22/1000)</f>
        <v>0.311</v>
      </c>
      <c r="L49" s="95" t="str">
        <f>IF('[1]ПС Вахск.'!CJ22=0,"-",'[1]ПС Вахск.'!CJ22/1000)</f>
        <v>-</v>
      </c>
      <c r="M49" s="95">
        <f>IF('[1]ПС Вахск.'!CK22=0,"-",'[1]ПС Вахск.'!CK22/1000)</f>
        <v>0.32</v>
      </c>
      <c r="N49" s="95" t="str">
        <f>IF('[1]ПС Вахск.'!CL22=0,"-",'[1]ПС Вахск.'!CL22/1000)</f>
        <v>-</v>
      </c>
      <c r="O49" s="95">
        <f>IF('[1]ПС Вахск.'!CM22=0,"-",'[1]ПС Вахск.'!CM22/1000)</f>
        <v>0.311</v>
      </c>
      <c r="P49" s="95" t="str">
        <f>IF('[1]ПС Вахск.'!CN22=0,"-",'[1]ПС Вахск.'!CN22/1000)</f>
        <v>-</v>
      </c>
      <c r="Q49" s="95">
        <f>IF('[1]ПС Вахск.'!CO22=0,"-",'[1]ПС Вахск.'!CO22/1000)</f>
        <v>0.32</v>
      </c>
      <c r="R49" s="95" t="str">
        <f>IF('[1]ПС Вахск.'!CP22=0,"-",'[1]ПС Вахск.'!CP22/1000)</f>
        <v>-</v>
      </c>
      <c r="S49" s="95">
        <f>IF('[1]ПС Вахск.'!CQ22=0,"-",'[1]ПС Вахск.'!CQ22/1000)</f>
        <v>0.313</v>
      </c>
      <c r="T49" s="95" t="str">
        <f>IF('[1]ПС Вахск.'!CR22=0,"-",'[1]ПС Вахск.'!CR22/1000)</f>
        <v>-</v>
      </c>
      <c r="U49" s="95">
        <f>IF('[1]ПС Вахск.'!CS22=0,"-",'[1]ПС Вахск.'!CS22/1000)</f>
        <v>0.31900000000000001</v>
      </c>
      <c r="V49" s="95" t="str">
        <f>IF('[1]ПС Вахск.'!CT22=0,"-",'[1]ПС Вахск.'!CT22/1000)</f>
        <v>-</v>
      </c>
      <c r="W49" s="95">
        <f>IF('[1]ПС Вахск.'!CU22=0,"-",'[1]ПС Вахск.'!CU22/1000)</f>
        <v>0.314</v>
      </c>
      <c r="X49" s="95" t="str">
        <f>IF('[1]ПС Вахск.'!CV22=0,"-",'[1]ПС Вахск.'!CV22/1000)</f>
        <v>-</v>
      </c>
      <c r="Y49" s="95">
        <f>IF('[1]ПС Вахск.'!CW22=0,"-",'[1]ПС Вахск.'!CW22/1000)</f>
        <v>0.317</v>
      </c>
      <c r="Z49" s="95" t="str">
        <f>IF('[1]ПС Вахск.'!CX22=0,"-",'[1]ПС Вахск.'!CX22/1000)</f>
        <v>-</v>
      </c>
      <c r="AA49" s="95">
        <f>IF('[1]ПС Вахск.'!CY22=0,"-",'[1]ПС Вахск.'!CY22/1000)</f>
        <v>0.314</v>
      </c>
      <c r="AB49" s="95" t="str">
        <f>IF('[1]ПС Вахск.'!CZ22=0,"-",'[1]ПС Вахск.'!CZ22/1000)</f>
        <v>-</v>
      </c>
      <c r="AC49" s="95">
        <f>IF('[1]ПС Вахск.'!DA22=0,"-",'[1]ПС Вахск.'!DA22/1000)</f>
        <v>0.318</v>
      </c>
      <c r="AD49" s="95" t="str">
        <f>IF('[1]ПС Вахск.'!DB22=0,"-",'[1]ПС Вахск.'!DB22/1000)</f>
        <v>-</v>
      </c>
      <c r="AE49" s="95">
        <f>IF('[1]ПС Вахск.'!DC22=0,"-",'[1]ПС Вахск.'!DC22/1000)</f>
        <v>0.311</v>
      </c>
      <c r="AF49" s="95" t="str">
        <f>IF('[1]ПС Вахск.'!DD22=0,"-",'[1]ПС Вахск.'!DD22/1000)</f>
        <v>-</v>
      </c>
      <c r="AG49" s="95">
        <f>IF('[1]ПС Вахск.'!DE22=0,"-",'[1]ПС Вахск.'!DE22/1000)</f>
        <v>0.32</v>
      </c>
      <c r="AH49" s="95" t="str">
        <f>IF('[1]ПС Вахск.'!DF22=0,"-",'[1]ПС Вахск.'!DF22/1000)</f>
        <v>-</v>
      </c>
      <c r="AI49" s="95">
        <f>IF('[1]ПС Вахск.'!DG22=0,"-",'[1]ПС Вахск.'!DG22/1000)</f>
        <v>0.311</v>
      </c>
      <c r="AJ49" s="95" t="str">
        <f>IF('[1]ПС Вахск.'!DH22=0,"-",'[1]ПС Вахск.'!DH22/1000)</f>
        <v>-</v>
      </c>
      <c r="AK49" s="95">
        <f>IF('[1]ПС Вахск.'!DI22=0,"-",'[1]ПС Вахск.'!DI22/1000)</f>
        <v>0.317</v>
      </c>
      <c r="AL49" s="95" t="str">
        <f>IF('[1]ПС Вахск.'!DJ22=0,"-",'[1]ПС Вахск.'!DJ22/1000)</f>
        <v>-</v>
      </c>
      <c r="AM49" s="95">
        <f>IF('[1]ПС Вахск.'!DK22=0,"-",'[1]ПС Вахск.'!DK22/1000)</f>
        <v>0.28299999999999997</v>
      </c>
      <c r="AN49" s="95" t="str">
        <f>IF('[1]ПС Вахск.'!DL22=0,"-",'[1]ПС Вахск.'!DL22/1000)</f>
        <v>-</v>
      </c>
      <c r="AO49" s="95">
        <f>IF('[1]ПС Вахск.'!DM22=0,"-",'[1]ПС Вахск.'!DM22/1000)</f>
        <v>0.26900000000000002</v>
      </c>
      <c r="AP49" s="95" t="str">
        <f>IF('[1]ПС Вахск.'!DN22=0,"-",'[1]ПС Вахск.'!DN22/1000)</f>
        <v>-</v>
      </c>
      <c r="AQ49" s="95">
        <f>IF('[1]ПС Вахск.'!DO22=0,"-",'[1]ПС Вахск.'!DO22/1000)</f>
        <v>0.25800000000000001</v>
      </c>
      <c r="AR49" s="95" t="str">
        <f>IF('[1]ПС Вахск.'!DP22=0,"-",'[1]ПС Вахск.'!DP22/1000)</f>
        <v>-</v>
      </c>
      <c r="AS49" s="95">
        <f>IF('[1]ПС Вахск.'!DQ22=0,"-",'[1]ПС Вахск.'!DQ22/1000)</f>
        <v>0.26300000000000001</v>
      </c>
      <c r="AT49" s="95" t="str">
        <f>IF('[1]ПС Вахск.'!DR22=0,"-",'[1]ПС Вахск.'!DR22/1000)</f>
        <v>-</v>
      </c>
      <c r="AU49" s="95">
        <f>IF('[1]ПС Вахск.'!DS22=0,"-",'[1]ПС Вахск.'!DS22/1000)</f>
        <v>0.29799999999999999</v>
      </c>
      <c r="AV49" s="95" t="str">
        <f>IF('[1]ПС Вахск.'!DT22=0,"-",'[1]ПС Вахск.'!DT22/1000)</f>
        <v>-</v>
      </c>
      <c r="AW49" s="95">
        <f>IF('[1]ПС Вахск.'!DU22=0,"-",'[1]ПС Вахск.'!DU22/1000)</f>
        <v>0.307</v>
      </c>
      <c r="AX49" s="95" t="str">
        <f>IF('[1]ПС Вахск.'!DV22=0,"-",'[1]ПС Вахск.'!DV22/1000)</f>
        <v>-</v>
      </c>
      <c r="AY49" s="95">
        <f>IF('[1]ПС Вахск.'!DW22=0,"-",'[1]ПС Вахск.'!DW22/1000)</f>
        <v>0.30099999999999999</v>
      </c>
      <c r="AZ49" s="96" t="str">
        <f>IF('[1]ПС Вахск.'!DX22=0,"-",'[1]ПС Вахск.'!DX22/1000)</f>
        <v>-</v>
      </c>
      <c r="BA49" s="101"/>
    </row>
    <row r="50" spans="1:53" outlineLevel="1" x14ac:dyDescent="0.2">
      <c r="A50" s="161" t="s">
        <v>94</v>
      </c>
      <c r="B50" s="162" t="s">
        <v>95</v>
      </c>
      <c r="C50" s="21" t="s">
        <v>223</v>
      </c>
      <c r="D50" s="102" t="s">
        <v>224</v>
      </c>
      <c r="E50" s="94">
        <f>IF('[1]ПС Вахск.'!CC23=0,"-",'[1]ПС Вахск.'!CC23/1000)</f>
        <v>0.45700000000000002</v>
      </c>
      <c r="F50" s="95" t="str">
        <f>IF('[1]ПС Вахск.'!CD23=0,"-",'[1]ПС Вахск.'!CD23/1000)</f>
        <v>-</v>
      </c>
      <c r="G50" s="95">
        <f>IF('[1]ПС Вахск.'!CE23=0,"-",'[1]ПС Вахск.'!CE23/1000)</f>
        <v>0.45600000000000002</v>
      </c>
      <c r="H50" s="95" t="str">
        <f>IF('[1]ПС Вахск.'!CF23=0,"-",'[1]ПС Вахск.'!CF23/1000)</f>
        <v>-</v>
      </c>
      <c r="I50" s="95">
        <f>IF('[1]ПС Вахск.'!CG23=0,"-",'[1]ПС Вахск.'!CG23/1000)</f>
        <v>0.45700000000000002</v>
      </c>
      <c r="J50" s="95" t="str">
        <f>IF('[1]ПС Вахск.'!CH23=0,"-",'[1]ПС Вахск.'!CH23/1000)</f>
        <v>-</v>
      </c>
      <c r="K50" s="95">
        <f>IF('[1]ПС Вахск.'!CI23=0,"-",'[1]ПС Вахск.'!CI23/1000)</f>
        <v>0.45700000000000002</v>
      </c>
      <c r="L50" s="95" t="str">
        <f>IF('[1]ПС Вахск.'!CJ23=0,"-",'[1]ПС Вахск.'!CJ23/1000)</f>
        <v>-</v>
      </c>
      <c r="M50" s="95">
        <f>IF('[1]ПС Вахск.'!CK23=0,"-",'[1]ПС Вахск.'!CK23/1000)</f>
        <v>0.45800000000000002</v>
      </c>
      <c r="N50" s="95" t="str">
        <f>IF('[1]ПС Вахск.'!CL23=0,"-",'[1]ПС Вахск.'!CL23/1000)</f>
        <v>-</v>
      </c>
      <c r="O50" s="95">
        <f>IF('[1]ПС Вахск.'!CM23=0,"-",'[1]ПС Вахск.'!CM23/1000)</f>
        <v>0.45800000000000002</v>
      </c>
      <c r="P50" s="95" t="str">
        <f>IF('[1]ПС Вахск.'!CN23=0,"-",'[1]ПС Вахск.'!CN23/1000)</f>
        <v>-</v>
      </c>
      <c r="Q50" s="95">
        <f>IF('[1]ПС Вахск.'!CO23=0,"-",'[1]ПС Вахск.'!CO23/1000)</f>
        <v>0.45800000000000002</v>
      </c>
      <c r="R50" s="95" t="str">
        <f>IF('[1]ПС Вахск.'!CP23=0,"-",'[1]ПС Вахск.'!CP23/1000)</f>
        <v>-</v>
      </c>
      <c r="S50" s="95">
        <f>IF('[1]ПС Вахск.'!CQ23=0,"-",'[1]ПС Вахск.'!CQ23/1000)</f>
        <v>0.45900000000000002</v>
      </c>
      <c r="T50" s="95" t="str">
        <f>IF('[1]ПС Вахск.'!CR23=0,"-",'[1]ПС Вахск.'!CR23/1000)</f>
        <v>-</v>
      </c>
      <c r="U50" s="95">
        <f>IF('[1]ПС Вахск.'!CS23=0,"-",'[1]ПС Вахск.'!CS23/1000)</f>
        <v>0.45600000000000002</v>
      </c>
      <c r="V50" s="95" t="str">
        <f>IF('[1]ПС Вахск.'!CT23=0,"-",'[1]ПС Вахск.'!CT23/1000)</f>
        <v>-</v>
      </c>
      <c r="W50" s="95">
        <f>IF('[1]ПС Вахск.'!CU23=0,"-",'[1]ПС Вахск.'!CU23/1000)</f>
        <v>0.45700000000000002</v>
      </c>
      <c r="X50" s="95" t="str">
        <f>IF('[1]ПС Вахск.'!CV23=0,"-",'[1]ПС Вахск.'!CV23/1000)</f>
        <v>-</v>
      </c>
      <c r="Y50" s="95">
        <f>IF('[1]ПС Вахск.'!CW23=0,"-",'[1]ПС Вахск.'!CW23/1000)</f>
        <v>0.46100000000000002</v>
      </c>
      <c r="Z50" s="95" t="str">
        <f>IF('[1]ПС Вахск.'!CX23=0,"-",'[1]ПС Вахск.'!CX23/1000)</f>
        <v>-</v>
      </c>
      <c r="AA50" s="95">
        <f>IF('[1]ПС Вахск.'!CY23=0,"-",'[1]ПС Вахск.'!CY23/1000)</f>
        <v>0.46200000000000002</v>
      </c>
      <c r="AB50" s="95" t="str">
        <f>IF('[1]ПС Вахск.'!CZ23=0,"-",'[1]ПС Вахск.'!CZ23/1000)</f>
        <v>-</v>
      </c>
      <c r="AC50" s="95">
        <f>IF('[1]ПС Вахск.'!DA23=0,"-",'[1]ПС Вахск.'!DA23/1000)</f>
        <v>0.46300000000000002</v>
      </c>
      <c r="AD50" s="95" t="str">
        <f>IF('[1]ПС Вахск.'!DB23=0,"-",'[1]ПС Вахск.'!DB23/1000)</f>
        <v>-</v>
      </c>
      <c r="AE50" s="95">
        <f>IF('[1]ПС Вахск.'!DC23=0,"-",'[1]ПС Вахск.'!DC23/1000)</f>
        <v>0.23100000000000001</v>
      </c>
      <c r="AF50" s="95" t="str">
        <f>IF('[1]ПС Вахск.'!DD23=0,"-",'[1]ПС Вахск.'!DD23/1000)</f>
        <v>-</v>
      </c>
      <c r="AG50" s="95">
        <f>IF('[1]ПС Вахск.'!DE23=0,"-",'[1]ПС Вахск.'!DE23/1000)</f>
        <v>0.39700000000000002</v>
      </c>
      <c r="AH50" s="95" t="str">
        <f>IF('[1]ПС Вахск.'!DF23=0,"-",'[1]ПС Вахск.'!DF23/1000)</f>
        <v>-</v>
      </c>
      <c r="AI50" s="95">
        <f>IF('[1]ПС Вахск.'!DG23=0,"-",'[1]ПС Вахск.'!DG23/1000)</f>
        <v>0.5</v>
      </c>
      <c r="AJ50" s="95" t="str">
        <f>IF('[1]ПС Вахск.'!DH23=0,"-",'[1]ПС Вахск.'!DH23/1000)</f>
        <v>-</v>
      </c>
      <c r="AK50" s="95">
        <f>IF('[1]ПС Вахск.'!DI23=0,"-",'[1]ПС Вахск.'!DI23/1000)</f>
        <v>0.46300000000000002</v>
      </c>
      <c r="AL50" s="95" t="str">
        <f>IF('[1]ПС Вахск.'!DJ23=0,"-",'[1]ПС Вахск.'!DJ23/1000)</f>
        <v>-</v>
      </c>
      <c r="AM50" s="95">
        <f>IF('[1]ПС Вахск.'!DK23=0,"-",'[1]ПС Вахск.'!DK23/1000)</f>
        <v>0.45100000000000001</v>
      </c>
      <c r="AN50" s="95" t="str">
        <f>IF('[1]ПС Вахск.'!DL23=0,"-",'[1]ПС Вахск.'!DL23/1000)</f>
        <v>-</v>
      </c>
      <c r="AO50" s="95">
        <f>IF('[1]ПС Вахск.'!DM23=0,"-",'[1]ПС Вахск.'!DM23/1000)</f>
        <v>0.45400000000000001</v>
      </c>
      <c r="AP50" s="95" t="str">
        <f>IF('[1]ПС Вахск.'!DN23=0,"-",'[1]ПС Вахск.'!DN23/1000)</f>
        <v>-</v>
      </c>
      <c r="AQ50" s="95">
        <f>IF('[1]ПС Вахск.'!DO23=0,"-",'[1]ПС Вахск.'!DO23/1000)</f>
        <v>0.46</v>
      </c>
      <c r="AR50" s="95" t="str">
        <f>IF('[1]ПС Вахск.'!DP23=0,"-",'[1]ПС Вахск.'!DP23/1000)</f>
        <v>-</v>
      </c>
      <c r="AS50" s="95">
        <f>IF('[1]ПС Вахск.'!DQ23=0,"-",'[1]ПС Вахск.'!DQ23/1000)</f>
        <v>0.46</v>
      </c>
      <c r="AT50" s="95" t="str">
        <f>IF('[1]ПС Вахск.'!DR23=0,"-",'[1]ПС Вахск.'!DR23/1000)</f>
        <v>-</v>
      </c>
      <c r="AU50" s="95">
        <f>IF('[1]ПС Вахск.'!DS23=0,"-",'[1]ПС Вахск.'!DS23/1000)</f>
        <v>0.46</v>
      </c>
      <c r="AV50" s="95" t="str">
        <f>IF('[1]ПС Вахск.'!DT23=0,"-",'[1]ПС Вахск.'!DT23/1000)</f>
        <v>-</v>
      </c>
      <c r="AW50" s="95">
        <f>IF('[1]ПС Вахск.'!DU23=0,"-",'[1]ПС Вахск.'!DU23/1000)</f>
        <v>0.46</v>
      </c>
      <c r="AX50" s="95" t="str">
        <f>IF('[1]ПС Вахск.'!DV23=0,"-",'[1]ПС Вахск.'!DV23/1000)</f>
        <v>-</v>
      </c>
      <c r="AY50" s="95">
        <f>IF('[1]ПС Вахск.'!DW23=0,"-",'[1]ПС Вахск.'!DW23/1000)</f>
        <v>0.46</v>
      </c>
      <c r="AZ50" s="96" t="str">
        <f>IF('[1]ПС Вахск.'!DX23=0,"-",'[1]ПС Вахск.'!DX23/1000)</f>
        <v>-</v>
      </c>
      <c r="BA50" s="101"/>
    </row>
    <row r="51" spans="1:53" outlineLevel="1" x14ac:dyDescent="0.2">
      <c r="A51" s="161"/>
      <c r="B51" s="162"/>
      <c r="C51" s="21" t="s">
        <v>226</v>
      </c>
      <c r="D51" s="102" t="s">
        <v>227</v>
      </c>
      <c r="E51" s="94">
        <f>IF('[1]ПС Вахск.'!CC24=0,"-",'[1]ПС Вахск.'!CC24/1000)</f>
        <v>0.26400000000000001</v>
      </c>
      <c r="F51" s="95" t="str">
        <f>IF('[1]ПС Вахск.'!CD24=0,"-",'[1]ПС Вахск.'!CD24/1000)</f>
        <v>-</v>
      </c>
      <c r="G51" s="95">
        <f>IF('[1]ПС Вахск.'!CE24=0,"-",'[1]ПС Вахск.'!CE24/1000)</f>
        <v>0.26400000000000001</v>
      </c>
      <c r="H51" s="95" t="str">
        <f>IF('[1]ПС Вахск.'!CF24=0,"-",'[1]ПС Вахск.'!CF24/1000)</f>
        <v>-</v>
      </c>
      <c r="I51" s="95">
        <f>IF('[1]ПС Вахск.'!CG24=0,"-",'[1]ПС Вахск.'!CG24/1000)</f>
        <v>0.26400000000000001</v>
      </c>
      <c r="J51" s="95" t="str">
        <f>IF('[1]ПС Вахск.'!CH24=0,"-",'[1]ПС Вахск.'!CH24/1000)</f>
        <v>-</v>
      </c>
      <c r="K51" s="95">
        <f>IF('[1]ПС Вахск.'!CI24=0,"-",'[1]ПС Вахск.'!CI24/1000)</f>
        <v>0.26300000000000001</v>
      </c>
      <c r="L51" s="95" t="str">
        <f>IF('[1]ПС Вахск.'!CJ24=0,"-",'[1]ПС Вахск.'!CJ24/1000)</f>
        <v>-</v>
      </c>
      <c r="M51" s="95">
        <f>IF('[1]ПС Вахск.'!CK24=0,"-",'[1]ПС Вахск.'!CK24/1000)</f>
        <v>0.26300000000000001</v>
      </c>
      <c r="N51" s="95" t="str">
        <f>IF('[1]ПС Вахск.'!CL24=0,"-",'[1]ПС Вахск.'!CL24/1000)</f>
        <v>-</v>
      </c>
      <c r="O51" s="95">
        <f>IF('[1]ПС Вахск.'!CM24=0,"-",'[1]ПС Вахск.'!CM24/1000)</f>
        <v>0.26200000000000001</v>
      </c>
      <c r="P51" s="95" t="str">
        <f>IF('[1]ПС Вахск.'!CN24=0,"-",'[1]ПС Вахск.'!CN24/1000)</f>
        <v>-</v>
      </c>
      <c r="Q51" s="95">
        <f>IF('[1]ПС Вахск.'!CO24=0,"-",'[1]ПС Вахск.'!CO24/1000)</f>
        <v>0.26100000000000001</v>
      </c>
      <c r="R51" s="95" t="str">
        <f>IF('[1]ПС Вахск.'!CP24=0,"-",'[1]ПС Вахск.'!CP24/1000)</f>
        <v>-</v>
      </c>
      <c r="S51" s="95">
        <f>IF('[1]ПС Вахск.'!CQ24=0,"-",'[1]ПС Вахск.'!CQ24/1000)</f>
        <v>0.26300000000000001</v>
      </c>
      <c r="T51" s="95" t="str">
        <f>IF('[1]ПС Вахск.'!CR24=0,"-",'[1]ПС Вахск.'!CR24/1000)</f>
        <v>-</v>
      </c>
      <c r="U51" s="95">
        <f>IF('[1]ПС Вахск.'!CS24=0,"-",'[1]ПС Вахск.'!CS24/1000)</f>
        <v>0.26200000000000001</v>
      </c>
      <c r="V51" s="95" t="str">
        <f>IF('[1]ПС Вахск.'!CT24=0,"-",'[1]ПС Вахск.'!CT24/1000)</f>
        <v>-</v>
      </c>
      <c r="W51" s="95">
        <f>IF('[1]ПС Вахск.'!CU24=0,"-",'[1]ПС Вахск.'!CU24/1000)</f>
        <v>0.26300000000000001</v>
      </c>
      <c r="X51" s="95" t="str">
        <f>IF('[1]ПС Вахск.'!CV24=0,"-",'[1]ПС Вахск.'!CV24/1000)</f>
        <v>-</v>
      </c>
      <c r="Y51" s="95">
        <f>IF('[1]ПС Вахск.'!CW24=0,"-",'[1]ПС Вахск.'!CW24/1000)</f>
        <v>0.26400000000000001</v>
      </c>
      <c r="Z51" s="95" t="str">
        <f>IF('[1]ПС Вахск.'!CX24=0,"-",'[1]ПС Вахск.'!CX24/1000)</f>
        <v>-</v>
      </c>
      <c r="AA51" s="95">
        <f>IF('[1]ПС Вахск.'!CY24=0,"-",'[1]ПС Вахск.'!CY24/1000)</f>
        <v>0.26500000000000001</v>
      </c>
      <c r="AB51" s="95" t="str">
        <f>IF('[1]ПС Вахск.'!CZ24=0,"-",'[1]ПС Вахск.'!CZ24/1000)</f>
        <v>-</v>
      </c>
      <c r="AC51" s="95">
        <f>IF('[1]ПС Вахск.'!DA24=0,"-",'[1]ПС Вахск.'!DA24/1000)</f>
        <v>0.26400000000000001</v>
      </c>
      <c r="AD51" s="95" t="str">
        <f>IF('[1]ПС Вахск.'!DB24=0,"-",'[1]ПС Вахск.'!DB24/1000)</f>
        <v>-</v>
      </c>
      <c r="AE51" s="95">
        <f>IF('[1]ПС Вахск.'!DC24=0,"-",'[1]ПС Вахск.'!DC24/1000)</f>
        <v>0.11</v>
      </c>
      <c r="AF51" s="95" t="str">
        <f>IF('[1]ПС Вахск.'!DD24=0,"-",'[1]ПС Вахск.'!DD24/1000)</f>
        <v>-</v>
      </c>
      <c r="AG51" s="95">
        <f>IF('[1]ПС Вахск.'!DE24=0,"-",'[1]ПС Вахск.'!DE24/1000)</f>
        <v>0.217</v>
      </c>
      <c r="AH51" s="95" t="str">
        <f>IF('[1]ПС Вахск.'!DF24=0,"-",'[1]ПС Вахск.'!DF24/1000)</f>
        <v>-</v>
      </c>
      <c r="AI51" s="95">
        <f>IF('[1]ПС Вахск.'!DG24=0,"-",'[1]ПС Вахск.'!DG24/1000)</f>
        <v>0.27800000000000002</v>
      </c>
      <c r="AJ51" s="95" t="str">
        <f>IF('[1]ПС Вахск.'!DH24=0,"-",'[1]ПС Вахск.'!DH24/1000)</f>
        <v>-</v>
      </c>
      <c r="AK51" s="95">
        <f>IF('[1]ПС Вахск.'!DI24=0,"-",'[1]ПС Вахск.'!DI24/1000)</f>
        <v>0.26300000000000001</v>
      </c>
      <c r="AL51" s="95" t="str">
        <f>IF('[1]ПС Вахск.'!DJ24=0,"-",'[1]ПС Вахск.'!DJ24/1000)</f>
        <v>-</v>
      </c>
      <c r="AM51" s="95">
        <f>IF('[1]ПС Вахск.'!DK24=0,"-",'[1]ПС Вахск.'!DK24/1000)</f>
        <v>0.26</v>
      </c>
      <c r="AN51" s="95" t="str">
        <f>IF('[1]ПС Вахск.'!DL24=0,"-",'[1]ПС Вахск.'!DL24/1000)</f>
        <v>-</v>
      </c>
      <c r="AO51" s="95">
        <f>IF('[1]ПС Вахск.'!DM24=0,"-",'[1]ПС Вахск.'!DM24/1000)</f>
        <v>0.26100000000000001</v>
      </c>
      <c r="AP51" s="95" t="str">
        <f>IF('[1]ПС Вахск.'!DN24=0,"-",'[1]ПС Вахск.'!DN24/1000)</f>
        <v>-</v>
      </c>
      <c r="AQ51" s="95">
        <f>IF('[1]ПС Вахск.'!DO24=0,"-",'[1]ПС Вахск.'!DO24/1000)</f>
        <v>0.26300000000000001</v>
      </c>
      <c r="AR51" s="95" t="str">
        <f>IF('[1]ПС Вахск.'!DP24=0,"-",'[1]ПС Вахск.'!DP24/1000)</f>
        <v>-</v>
      </c>
      <c r="AS51" s="95">
        <f>IF('[1]ПС Вахск.'!DQ24=0,"-",'[1]ПС Вахск.'!DQ24/1000)</f>
        <v>0.26400000000000001</v>
      </c>
      <c r="AT51" s="95" t="str">
        <f>IF('[1]ПС Вахск.'!DR24=0,"-",'[1]ПС Вахск.'!DR24/1000)</f>
        <v>-</v>
      </c>
      <c r="AU51" s="95">
        <f>IF('[1]ПС Вахск.'!DS24=0,"-",'[1]ПС Вахск.'!DS24/1000)</f>
        <v>0.26400000000000001</v>
      </c>
      <c r="AV51" s="95" t="str">
        <f>IF('[1]ПС Вахск.'!DT24=0,"-",'[1]ПС Вахск.'!DT24/1000)</f>
        <v>-</v>
      </c>
      <c r="AW51" s="95">
        <f>IF('[1]ПС Вахск.'!DU24=0,"-",'[1]ПС Вахск.'!DU24/1000)</f>
        <v>0.26300000000000001</v>
      </c>
      <c r="AX51" s="95" t="str">
        <f>IF('[1]ПС Вахск.'!DV24=0,"-",'[1]ПС Вахск.'!DV24/1000)</f>
        <v>-</v>
      </c>
      <c r="AY51" s="95">
        <f>IF('[1]ПС Вахск.'!DW24=0,"-",'[1]ПС Вахск.'!DW24/1000)</f>
        <v>0.26400000000000001</v>
      </c>
      <c r="AZ51" s="96" t="str">
        <f>IF('[1]ПС Вахск.'!DX24=0,"-",'[1]ПС Вахск.'!DX24/1000)</f>
        <v>-</v>
      </c>
      <c r="BA51" s="101"/>
    </row>
    <row r="52" spans="1:53" outlineLevel="1" x14ac:dyDescent="0.2">
      <c r="A52" s="161" t="s">
        <v>96</v>
      </c>
      <c r="B52" s="162" t="s">
        <v>97</v>
      </c>
      <c r="C52" s="21" t="s">
        <v>223</v>
      </c>
      <c r="D52" s="102" t="s">
        <v>224</v>
      </c>
      <c r="E52" s="94">
        <f>IF('[1]ПС Вахск.'!CC25=0,"-",'[1]ПС Вахск.'!CC25/1000)</f>
        <v>1.0269999999999999</v>
      </c>
      <c r="F52" s="95" t="str">
        <f>IF('[1]ПС Вахск.'!CD25=0,"-",'[1]ПС Вахск.'!CD25/1000)</f>
        <v>-</v>
      </c>
      <c r="G52" s="95">
        <f>IF('[1]ПС Вахск.'!CE25=0,"-",'[1]ПС Вахск.'!CE25/1000)</f>
        <v>1.016</v>
      </c>
      <c r="H52" s="95" t="str">
        <f>IF('[1]ПС Вахск.'!CF25=0,"-",'[1]ПС Вахск.'!CF25/1000)</f>
        <v>-</v>
      </c>
      <c r="I52" s="95">
        <f>IF('[1]ПС Вахск.'!CG25=0,"-",'[1]ПС Вахск.'!CG25/1000)</f>
        <v>1.0209999999999999</v>
      </c>
      <c r="J52" s="95" t="str">
        <f>IF('[1]ПС Вахск.'!CH25=0,"-",'[1]ПС Вахск.'!CH25/1000)</f>
        <v>-</v>
      </c>
      <c r="K52" s="95">
        <f>IF('[1]ПС Вахск.'!CI25=0,"-",'[1]ПС Вахск.'!CI25/1000)</f>
        <v>1.032</v>
      </c>
      <c r="L52" s="95" t="str">
        <f>IF('[1]ПС Вахск.'!CJ25=0,"-",'[1]ПС Вахск.'!CJ25/1000)</f>
        <v>-</v>
      </c>
      <c r="M52" s="95">
        <f>IF('[1]ПС Вахск.'!CK25=0,"-",'[1]ПС Вахск.'!CK25/1000)</f>
        <v>1.042</v>
      </c>
      <c r="N52" s="95" t="str">
        <f>IF('[1]ПС Вахск.'!CL25=0,"-",'[1]ПС Вахск.'!CL25/1000)</f>
        <v>-</v>
      </c>
      <c r="O52" s="95">
        <f>IF('[1]ПС Вахск.'!CM25=0,"-",'[1]ПС Вахск.'!CM25/1000)</f>
        <v>1.03</v>
      </c>
      <c r="P52" s="95" t="str">
        <f>IF('[1]ПС Вахск.'!CN25=0,"-",'[1]ПС Вахск.'!CN25/1000)</f>
        <v>-</v>
      </c>
      <c r="Q52" s="95">
        <f>IF('[1]ПС Вахск.'!CO25=0,"-",'[1]ПС Вахск.'!CO25/1000)</f>
        <v>1.036</v>
      </c>
      <c r="R52" s="95" t="str">
        <f>IF('[1]ПС Вахск.'!CP25=0,"-",'[1]ПС Вахск.'!CP25/1000)</f>
        <v>-</v>
      </c>
      <c r="S52" s="95">
        <f>IF('[1]ПС Вахск.'!CQ25=0,"-",'[1]ПС Вахск.'!CQ25/1000)</f>
        <v>1.03</v>
      </c>
      <c r="T52" s="95" t="str">
        <f>IF('[1]ПС Вахск.'!CR25=0,"-",'[1]ПС Вахск.'!CR25/1000)</f>
        <v>-</v>
      </c>
      <c r="U52" s="95">
        <f>IF('[1]ПС Вахск.'!CS25=0,"-",'[1]ПС Вахск.'!CS25/1000)</f>
        <v>1.0249999999999999</v>
      </c>
      <c r="V52" s="95" t="str">
        <f>IF('[1]ПС Вахск.'!CT25=0,"-",'[1]ПС Вахск.'!CT25/1000)</f>
        <v>-</v>
      </c>
      <c r="W52" s="95">
        <f>IF('[1]ПС Вахск.'!CU25=0,"-",'[1]ПС Вахск.'!CU25/1000)</f>
        <v>1.024</v>
      </c>
      <c r="X52" s="95" t="str">
        <f>IF('[1]ПС Вахск.'!CV25=0,"-",'[1]ПС Вахск.'!CV25/1000)</f>
        <v>-</v>
      </c>
      <c r="Y52" s="95">
        <f>IF('[1]ПС Вахск.'!CW25=0,"-",'[1]ПС Вахск.'!CW25/1000)</f>
        <v>1.0249999999999999</v>
      </c>
      <c r="Z52" s="95" t="str">
        <f>IF('[1]ПС Вахск.'!CX25=0,"-",'[1]ПС Вахск.'!CX25/1000)</f>
        <v>-</v>
      </c>
      <c r="AA52" s="95">
        <f>IF('[1]ПС Вахск.'!CY25=0,"-",'[1]ПС Вахск.'!CY25/1000)</f>
        <v>1.008</v>
      </c>
      <c r="AB52" s="95" t="str">
        <f>IF('[1]ПС Вахск.'!CZ25=0,"-",'[1]ПС Вахск.'!CZ25/1000)</f>
        <v>-</v>
      </c>
      <c r="AC52" s="95">
        <f>IF('[1]ПС Вахск.'!DA25=0,"-",'[1]ПС Вахск.'!DA25/1000)</f>
        <v>1.0269999999999999</v>
      </c>
      <c r="AD52" s="95" t="str">
        <f>IF('[1]ПС Вахск.'!DB25=0,"-",'[1]ПС Вахск.'!DB25/1000)</f>
        <v>-</v>
      </c>
      <c r="AE52" s="95">
        <f>IF('[1]ПС Вахск.'!DC25=0,"-",'[1]ПС Вахск.'!DC25/1000)</f>
        <v>1.0309999999999999</v>
      </c>
      <c r="AF52" s="95" t="str">
        <f>IF('[1]ПС Вахск.'!DD25=0,"-",'[1]ПС Вахск.'!DD25/1000)</f>
        <v>-</v>
      </c>
      <c r="AG52" s="95">
        <f>IF('[1]ПС Вахск.'!DE25=0,"-",'[1]ПС Вахск.'!DE25/1000)</f>
        <v>1.006</v>
      </c>
      <c r="AH52" s="95" t="str">
        <f>IF('[1]ПС Вахск.'!DF25=0,"-",'[1]ПС Вахск.'!DF25/1000)</f>
        <v>-</v>
      </c>
      <c r="AI52" s="95">
        <f>IF('[1]ПС Вахск.'!DG25=0,"-",'[1]ПС Вахск.'!DG25/1000)</f>
        <v>1.002</v>
      </c>
      <c r="AJ52" s="95" t="str">
        <f>IF('[1]ПС Вахск.'!DH25=0,"-",'[1]ПС Вахск.'!DH25/1000)</f>
        <v>-</v>
      </c>
      <c r="AK52" s="95">
        <f>IF('[1]ПС Вахск.'!DI25=0,"-",'[1]ПС Вахск.'!DI25/1000)</f>
        <v>1.002</v>
      </c>
      <c r="AL52" s="95" t="str">
        <f>IF('[1]ПС Вахск.'!DJ25=0,"-",'[1]ПС Вахск.'!DJ25/1000)</f>
        <v>-</v>
      </c>
      <c r="AM52" s="95">
        <f>IF('[1]ПС Вахск.'!DK25=0,"-",'[1]ПС Вахск.'!DK25/1000)</f>
        <v>1.026</v>
      </c>
      <c r="AN52" s="95" t="str">
        <f>IF('[1]ПС Вахск.'!DL25=0,"-",'[1]ПС Вахск.'!DL25/1000)</f>
        <v>-</v>
      </c>
      <c r="AO52" s="95">
        <f>IF('[1]ПС Вахск.'!DM25=0,"-",'[1]ПС Вахск.'!DM25/1000)</f>
        <v>1.0489999999999999</v>
      </c>
      <c r="AP52" s="95" t="str">
        <f>IF('[1]ПС Вахск.'!DN25=0,"-",'[1]ПС Вахск.'!DN25/1000)</f>
        <v>-</v>
      </c>
      <c r="AQ52" s="95">
        <f>IF('[1]ПС Вахск.'!DO25=0,"-",'[1]ПС Вахск.'!DO25/1000)</f>
        <v>1.0109999999999999</v>
      </c>
      <c r="AR52" s="95" t="str">
        <f>IF('[1]ПС Вахск.'!DP25=0,"-",'[1]ПС Вахск.'!DP25/1000)</f>
        <v>-</v>
      </c>
      <c r="AS52" s="95">
        <f>IF('[1]ПС Вахск.'!DQ25=0,"-",'[1]ПС Вахск.'!DQ25/1000)</f>
        <v>1.0169999999999999</v>
      </c>
      <c r="AT52" s="95" t="str">
        <f>IF('[1]ПС Вахск.'!DR25=0,"-",'[1]ПС Вахск.'!DR25/1000)</f>
        <v>-</v>
      </c>
      <c r="AU52" s="95">
        <f>IF('[1]ПС Вахск.'!DS25=0,"-",'[1]ПС Вахск.'!DS25/1000)</f>
        <v>1.002</v>
      </c>
      <c r="AV52" s="95" t="str">
        <f>IF('[1]ПС Вахск.'!DT25=0,"-",'[1]ПС Вахск.'!DT25/1000)</f>
        <v>-</v>
      </c>
      <c r="AW52" s="95">
        <f>IF('[1]ПС Вахск.'!DU25=0,"-",'[1]ПС Вахск.'!DU25/1000)</f>
        <v>1.018</v>
      </c>
      <c r="AX52" s="95" t="str">
        <f>IF('[1]ПС Вахск.'!DV25=0,"-",'[1]ПС Вахск.'!DV25/1000)</f>
        <v>-</v>
      </c>
      <c r="AY52" s="95">
        <f>IF('[1]ПС Вахск.'!DW25=0,"-",'[1]ПС Вахск.'!DW25/1000)</f>
        <v>1.0229999999999999</v>
      </c>
      <c r="AZ52" s="96" t="str">
        <f>IF('[1]ПС Вахск.'!DX25=0,"-",'[1]ПС Вахск.'!DX25/1000)</f>
        <v>-</v>
      </c>
      <c r="BA52" s="101"/>
    </row>
    <row r="53" spans="1:53" outlineLevel="1" x14ac:dyDescent="0.2">
      <c r="A53" s="161"/>
      <c r="B53" s="162"/>
      <c r="C53" s="21" t="s">
        <v>226</v>
      </c>
      <c r="D53" s="102" t="s">
        <v>227</v>
      </c>
      <c r="E53" s="94">
        <f>IF('[1]ПС Вахск.'!CC26=0,"-",'[1]ПС Вахск.'!CC26/1000)</f>
        <v>0.54700000000000004</v>
      </c>
      <c r="F53" s="95" t="str">
        <f>IF('[1]ПС Вахск.'!CD26=0,"-",'[1]ПС Вахск.'!CD26/1000)</f>
        <v>-</v>
      </c>
      <c r="G53" s="95">
        <f>IF('[1]ПС Вахск.'!CE26=0,"-",'[1]ПС Вахск.'!CE26/1000)</f>
        <v>0.54400000000000004</v>
      </c>
      <c r="H53" s="95" t="str">
        <f>IF('[1]ПС Вахск.'!CF26=0,"-",'[1]ПС Вахск.'!CF26/1000)</f>
        <v>-</v>
      </c>
      <c r="I53" s="95">
        <f>IF('[1]ПС Вахск.'!CG26=0,"-",'[1]ПС Вахск.'!CG26/1000)</f>
        <v>0.54400000000000004</v>
      </c>
      <c r="J53" s="95" t="str">
        <f>IF('[1]ПС Вахск.'!CH26=0,"-",'[1]ПС Вахск.'!CH26/1000)</f>
        <v>-</v>
      </c>
      <c r="K53" s="95">
        <f>IF('[1]ПС Вахск.'!CI26=0,"-",'[1]ПС Вахск.'!CI26/1000)</f>
        <v>0.54400000000000004</v>
      </c>
      <c r="L53" s="95" t="str">
        <f>IF('[1]ПС Вахск.'!CJ26=0,"-",'[1]ПС Вахск.'!CJ26/1000)</f>
        <v>-</v>
      </c>
      <c r="M53" s="95">
        <f>IF('[1]ПС Вахск.'!CK26=0,"-",'[1]ПС Вахск.'!CK26/1000)</f>
        <v>0.54400000000000004</v>
      </c>
      <c r="N53" s="95" t="str">
        <f>IF('[1]ПС Вахск.'!CL26=0,"-",'[1]ПС Вахск.'!CL26/1000)</f>
        <v>-</v>
      </c>
      <c r="O53" s="95">
        <f>IF('[1]ПС Вахск.'!CM26=0,"-",'[1]ПС Вахск.'!CM26/1000)</f>
        <v>0.54100000000000004</v>
      </c>
      <c r="P53" s="95" t="str">
        <f>IF('[1]ПС Вахск.'!CN26=0,"-",'[1]ПС Вахск.'!CN26/1000)</f>
        <v>-</v>
      </c>
      <c r="Q53" s="95">
        <f>IF('[1]ПС Вахск.'!CO26=0,"-",'[1]ПС Вахск.'!CO26/1000)</f>
        <v>0.54</v>
      </c>
      <c r="R53" s="95" t="str">
        <f>IF('[1]ПС Вахск.'!CP26=0,"-",'[1]ПС Вахск.'!CP26/1000)</f>
        <v>-</v>
      </c>
      <c r="S53" s="95">
        <f>IF('[1]ПС Вахск.'!CQ26=0,"-",'[1]ПС Вахск.'!CQ26/1000)</f>
        <v>0.53900000000000003</v>
      </c>
      <c r="T53" s="95" t="str">
        <f>IF('[1]ПС Вахск.'!CR26=0,"-",'[1]ПС Вахск.'!CR26/1000)</f>
        <v>-</v>
      </c>
      <c r="U53" s="95">
        <f>IF('[1]ПС Вахск.'!CS26=0,"-",'[1]ПС Вахск.'!CS26/1000)</f>
        <v>0.53900000000000003</v>
      </c>
      <c r="V53" s="95" t="str">
        <f>IF('[1]ПС Вахск.'!CT26=0,"-",'[1]ПС Вахск.'!CT26/1000)</f>
        <v>-</v>
      </c>
      <c r="W53" s="95">
        <f>IF('[1]ПС Вахск.'!CU26=0,"-",'[1]ПС Вахск.'!CU26/1000)</f>
        <v>0.53800000000000003</v>
      </c>
      <c r="X53" s="95" t="str">
        <f>IF('[1]ПС Вахск.'!CV26=0,"-",'[1]ПС Вахск.'!CV26/1000)</f>
        <v>-</v>
      </c>
      <c r="Y53" s="95">
        <f>IF('[1]ПС Вахск.'!CW26=0,"-",'[1]ПС Вахск.'!CW26/1000)</f>
        <v>0.53900000000000003</v>
      </c>
      <c r="Z53" s="95" t="str">
        <f>IF('[1]ПС Вахск.'!CX26=0,"-",'[1]ПС Вахск.'!CX26/1000)</f>
        <v>-</v>
      </c>
      <c r="AA53" s="95">
        <f>IF('[1]ПС Вахск.'!CY26=0,"-",'[1]ПС Вахск.'!CY26/1000)</f>
        <v>0.53400000000000003</v>
      </c>
      <c r="AB53" s="95" t="str">
        <f>IF('[1]ПС Вахск.'!CZ26=0,"-",'[1]ПС Вахск.'!CZ26/1000)</f>
        <v>-</v>
      </c>
      <c r="AC53" s="95">
        <f>IF('[1]ПС Вахск.'!DA26=0,"-",'[1]ПС Вахск.'!DA26/1000)</f>
        <v>0.53400000000000003</v>
      </c>
      <c r="AD53" s="95" t="str">
        <f>IF('[1]ПС Вахск.'!DB26=0,"-",'[1]ПС Вахск.'!DB26/1000)</f>
        <v>-</v>
      </c>
      <c r="AE53" s="95">
        <f>IF('[1]ПС Вахск.'!DC26=0,"-",'[1]ПС Вахск.'!DC26/1000)</f>
        <v>0.53900000000000003</v>
      </c>
      <c r="AF53" s="95" t="str">
        <f>IF('[1]ПС Вахск.'!DD26=0,"-",'[1]ПС Вахск.'!DD26/1000)</f>
        <v>-</v>
      </c>
      <c r="AG53" s="95">
        <f>IF('[1]ПС Вахск.'!DE26=0,"-",'[1]ПС Вахск.'!DE26/1000)</f>
        <v>0.53600000000000003</v>
      </c>
      <c r="AH53" s="95" t="str">
        <f>IF('[1]ПС Вахск.'!DF26=0,"-",'[1]ПС Вахск.'!DF26/1000)</f>
        <v>-</v>
      </c>
      <c r="AI53" s="95">
        <f>IF('[1]ПС Вахск.'!DG26=0,"-",'[1]ПС Вахск.'!DG26/1000)</f>
        <v>0.53100000000000003</v>
      </c>
      <c r="AJ53" s="95" t="str">
        <f>IF('[1]ПС Вахск.'!DH26=0,"-",'[1]ПС Вахск.'!DH26/1000)</f>
        <v>-</v>
      </c>
      <c r="AK53" s="95">
        <f>IF('[1]ПС Вахск.'!DI26=0,"-",'[1]ПС Вахск.'!DI26/1000)</f>
        <v>0.52800000000000002</v>
      </c>
      <c r="AL53" s="95" t="str">
        <f>IF('[1]ПС Вахск.'!DJ26=0,"-",'[1]ПС Вахск.'!DJ26/1000)</f>
        <v>-</v>
      </c>
      <c r="AM53" s="95">
        <f>IF('[1]ПС Вахск.'!DK26=0,"-",'[1]ПС Вахск.'!DK26/1000)</f>
        <v>0.53300000000000003</v>
      </c>
      <c r="AN53" s="95" t="str">
        <f>IF('[1]ПС Вахск.'!DL26=0,"-",'[1]ПС Вахск.'!DL26/1000)</f>
        <v>-</v>
      </c>
      <c r="AO53" s="95">
        <f>IF('[1]ПС Вахск.'!DM26=0,"-",'[1]ПС Вахск.'!DM26/1000)</f>
        <v>0.53800000000000003</v>
      </c>
      <c r="AP53" s="95" t="str">
        <f>IF('[1]ПС Вахск.'!DN26=0,"-",'[1]ПС Вахск.'!DN26/1000)</f>
        <v>-</v>
      </c>
      <c r="AQ53" s="95">
        <f>IF('[1]ПС Вахск.'!DO26=0,"-",'[1]ПС Вахск.'!DO26/1000)</f>
        <v>0.53400000000000003</v>
      </c>
      <c r="AR53" s="95" t="str">
        <f>IF('[1]ПС Вахск.'!DP26=0,"-",'[1]ПС Вахск.'!DP26/1000)</f>
        <v>-</v>
      </c>
      <c r="AS53" s="95">
        <f>IF('[1]ПС Вахск.'!DQ26=0,"-",'[1]ПС Вахск.'!DQ26/1000)</f>
        <v>0.53800000000000003</v>
      </c>
      <c r="AT53" s="95" t="str">
        <f>IF('[1]ПС Вахск.'!DR26=0,"-",'[1]ПС Вахск.'!DR26/1000)</f>
        <v>-</v>
      </c>
      <c r="AU53" s="95">
        <f>IF('[1]ПС Вахск.'!DS26=0,"-",'[1]ПС Вахск.'!DS26/1000)</f>
        <v>0.53200000000000003</v>
      </c>
      <c r="AV53" s="95" t="str">
        <f>IF('[1]ПС Вахск.'!DT26=0,"-",'[1]ПС Вахск.'!DT26/1000)</f>
        <v>-</v>
      </c>
      <c r="AW53" s="95">
        <f>IF('[1]ПС Вахск.'!DU26=0,"-",'[1]ПС Вахск.'!DU26/1000)</f>
        <v>0.53500000000000003</v>
      </c>
      <c r="AX53" s="95" t="str">
        <f>IF('[1]ПС Вахск.'!DV26=0,"-",'[1]ПС Вахск.'!DV26/1000)</f>
        <v>-</v>
      </c>
      <c r="AY53" s="95">
        <f>IF('[1]ПС Вахск.'!DW26=0,"-",'[1]ПС Вахск.'!DW26/1000)</f>
        <v>0.53700000000000003</v>
      </c>
      <c r="AZ53" s="96" t="str">
        <f>IF('[1]ПС Вахск.'!DX26=0,"-",'[1]ПС Вахск.'!DX26/1000)</f>
        <v>-</v>
      </c>
      <c r="BA53" s="101"/>
    </row>
    <row r="54" spans="1:53" outlineLevel="1" x14ac:dyDescent="0.2">
      <c r="A54" s="161" t="s">
        <v>98</v>
      </c>
      <c r="B54" s="162" t="s">
        <v>99</v>
      </c>
      <c r="C54" s="21" t="s">
        <v>223</v>
      </c>
      <c r="D54" s="102" t="s">
        <v>224</v>
      </c>
      <c r="E54" s="94">
        <f>IF('[1]ПС Вахск.'!CC27=0,"-",'[1]ПС Вахск.'!CC27/1000)</f>
        <v>1.129</v>
      </c>
      <c r="F54" s="95" t="str">
        <f>IF('[1]ПС Вахск.'!CD27=0,"-",'[1]ПС Вахск.'!CD27/1000)</f>
        <v>-</v>
      </c>
      <c r="G54" s="95">
        <f>IF('[1]ПС Вахск.'!CE27=0,"-",'[1]ПС Вахск.'!CE27/1000)</f>
        <v>1.149</v>
      </c>
      <c r="H54" s="95" t="str">
        <f>IF('[1]ПС Вахск.'!CF27=0,"-",'[1]ПС Вахск.'!CF27/1000)</f>
        <v>-</v>
      </c>
      <c r="I54" s="95">
        <f>IF('[1]ПС Вахск.'!CG27=0,"-",'[1]ПС Вахск.'!CG27/1000)</f>
        <v>1.1339999999999999</v>
      </c>
      <c r="J54" s="95" t="str">
        <f>IF('[1]ПС Вахск.'!CH27=0,"-",'[1]ПС Вахск.'!CH27/1000)</f>
        <v>-</v>
      </c>
      <c r="K54" s="95">
        <f>IF('[1]ПС Вахск.'!CI27=0,"-",'[1]ПС Вахск.'!CI27/1000)</f>
        <v>1.1439999999999999</v>
      </c>
      <c r="L54" s="95" t="str">
        <f>IF('[1]ПС Вахск.'!CJ27=0,"-",'[1]ПС Вахск.'!CJ27/1000)</f>
        <v>-</v>
      </c>
      <c r="M54" s="95">
        <f>IF('[1]ПС Вахск.'!CK27=0,"-",'[1]ПС Вахск.'!CK27/1000)</f>
        <v>1.1439999999999999</v>
      </c>
      <c r="N54" s="95" t="str">
        <f>IF('[1]ПС Вахск.'!CL27=0,"-",'[1]ПС Вахск.'!CL27/1000)</f>
        <v>-</v>
      </c>
      <c r="O54" s="95">
        <f>IF('[1]ПС Вахск.'!CM27=0,"-",'[1]ПС Вахск.'!CM27/1000)</f>
        <v>1.1319999999999999</v>
      </c>
      <c r="P54" s="95" t="str">
        <f>IF('[1]ПС Вахск.'!CN27=0,"-",'[1]ПС Вахск.'!CN27/1000)</f>
        <v>-</v>
      </c>
      <c r="Q54" s="95">
        <f>IF('[1]ПС Вахск.'!CO27=0,"-",'[1]ПС Вахск.'!CO27/1000)</f>
        <v>1.141</v>
      </c>
      <c r="R54" s="95" t="str">
        <f>IF('[1]ПС Вахск.'!CP27=0,"-",'[1]ПС Вахск.'!CP27/1000)</f>
        <v>-</v>
      </c>
      <c r="S54" s="95">
        <f>IF('[1]ПС Вахск.'!CQ27=0,"-",'[1]ПС Вахск.'!CQ27/1000)</f>
        <v>1.1419999999999999</v>
      </c>
      <c r="T54" s="95" t="str">
        <f>IF('[1]ПС Вахск.'!CR27=0,"-",'[1]ПС Вахск.'!CR27/1000)</f>
        <v>-</v>
      </c>
      <c r="U54" s="95">
        <f>IF('[1]ПС Вахск.'!CS27=0,"-",'[1]ПС Вахск.'!CS27/1000)</f>
        <v>1.129</v>
      </c>
      <c r="V54" s="95" t="str">
        <f>IF('[1]ПС Вахск.'!CT27=0,"-",'[1]ПС Вахск.'!CT27/1000)</f>
        <v>-</v>
      </c>
      <c r="W54" s="95">
        <f>IF('[1]ПС Вахск.'!CU27=0,"-",'[1]ПС Вахск.'!CU27/1000)</f>
        <v>1.1519999999999999</v>
      </c>
      <c r="X54" s="95" t="str">
        <f>IF('[1]ПС Вахск.'!CV27=0,"-",'[1]ПС Вахск.'!CV27/1000)</f>
        <v>-</v>
      </c>
      <c r="Y54" s="95">
        <f>IF('[1]ПС Вахск.'!CW27=0,"-",'[1]ПС Вахск.'!CW27/1000)</f>
        <v>1.119</v>
      </c>
      <c r="Z54" s="95" t="str">
        <f>IF('[1]ПС Вахск.'!CX27=0,"-",'[1]ПС Вахск.'!CX27/1000)</f>
        <v>-</v>
      </c>
      <c r="AA54" s="95">
        <f>IF('[1]ПС Вахск.'!CY27=0,"-",'[1]ПС Вахск.'!CY27/1000)</f>
        <v>1.1499999999999999</v>
      </c>
      <c r="AB54" s="95" t="str">
        <f>IF('[1]ПС Вахск.'!CZ27=0,"-",'[1]ПС Вахск.'!CZ27/1000)</f>
        <v>-</v>
      </c>
      <c r="AC54" s="95">
        <f>IF('[1]ПС Вахск.'!DA27=0,"-",'[1]ПС Вахск.'!DA27/1000)</f>
        <v>1.1379999999999999</v>
      </c>
      <c r="AD54" s="95" t="str">
        <f>IF('[1]ПС Вахск.'!DB27=0,"-",'[1]ПС Вахск.'!DB27/1000)</f>
        <v>-</v>
      </c>
      <c r="AE54" s="95">
        <f>IF('[1]ПС Вахск.'!DC27=0,"-",'[1]ПС Вахск.'!DC27/1000)</f>
        <v>1.143</v>
      </c>
      <c r="AF54" s="95" t="str">
        <f>IF('[1]ПС Вахск.'!DD27=0,"-",'[1]ПС Вахск.'!DD27/1000)</f>
        <v>-</v>
      </c>
      <c r="AG54" s="95">
        <f>IF('[1]ПС Вахск.'!DE27=0,"-",'[1]ПС Вахск.'!DE27/1000)</f>
        <v>1.157</v>
      </c>
      <c r="AH54" s="95" t="str">
        <f>IF('[1]ПС Вахск.'!DF27=0,"-",'[1]ПС Вахск.'!DF27/1000)</f>
        <v>-</v>
      </c>
      <c r="AI54" s="95">
        <f>IF('[1]ПС Вахск.'!DG27=0,"-",'[1]ПС Вахск.'!DG27/1000)</f>
        <v>1.137</v>
      </c>
      <c r="AJ54" s="95" t="str">
        <f>IF('[1]ПС Вахск.'!DH27=0,"-",'[1]ПС Вахск.'!DH27/1000)</f>
        <v>-</v>
      </c>
      <c r="AK54" s="95">
        <f>IF('[1]ПС Вахск.'!DI27=0,"-",'[1]ПС Вахск.'!DI27/1000)</f>
        <v>1.1479999999999999</v>
      </c>
      <c r="AL54" s="95" t="str">
        <f>IF('[1]ПС Вахск.'!DJ27=0,"-",'[1]ПС Вахск.'!DJ27/1000)</f>
        <v>-</v>
      </c>
      <c r="AM54" s="95">
        <f>IF('[1]ПС Вахск.'!DK27=0,"-",'[1]ПС Вахск.'!DK27/1000)</f>
        <v>1.153</v>
      </c>
      <c r="AN54" s="95" t="str">
        <f>IF('[1]ПС Вахск.'!DL27=0,"-",'[1]ПС Вахск.'!DL27/1000)</f>
        <v>-</v>
      </c>
      <c r="AO54" s="95">
        <f>IF('[1]ПС Вахск.'!DM27=0,"-",'[1]ПС Вахск.'!DM27/1000)</f>
        <v>1.139</v>
      </c>
      <c r="AP54" s="95" t="str">
        <f>IF('[1]ПС Вахск.'!DN27=0,"-",'[1]ПС Вахск.'!DN27/1000)</f>
        <v>-</v>
      </c>
      <c r="AQ54" s="95">
        <f>IF('[1]ПС Вахск.'!DO27=0,"-",'[1]ПС Вахск.'!DO27/1000)</f>
        <v>1.167</v>
      </c>
      <c r="AR54" s="95" t="str">
        <f>IF('[1]ПС Вахск.'!DP27=0,"-",'[1]ПС Вахск.'!DP27/1000)</f>
        <v>-</v>
      </c>
      <c r="AS54" s="95">
        <f>IF('[1]ПС Вахск.'!DQ27=0,"-",'[1]ПС Вахск.'!DQ27/1000)</f>
        <v>1.137</v>
      </c>
      <c r="AT54" s="95" t="str">
        <f>IF('[1]ПС Вахск.'!DR27=0,"-",'[1]ПС Вахск.'!DR27/1000)</f>
        <v>-</v>
      </c>
      <c r="AU54" s="95">
        <f>IF('[1]ПС Вахск.'!DS27=0,"-",'[1]ПС Вахск.'!DS27/1000)</f>
        <v>1.151</v>
      </c>
      <c r="AV54" s="95" t="str">
        <f>IF('[1]ПС Вахск.'!DT27=0,"-",'[1]ПС Вахск.'!DT27/1000)</f>
        <v>-</v>
      </c>
      <c r="AW54" s="95">
        <f>IF('[1]ПС Вахск.'!DU27=0,"-",'[1]ПС Вахск.'!DU27/1000)</f>
        <v>1.1599999999999999</v>
      </c>
      <c r="AX54" s="95" t="str">
        <f>IF('[1]ПС Вахск.'!DV27=0,"-",'[1]ПС Вахск.'!DV27/1000)</f>
        <v>-</v>
      </c>
      <c r="AY54" s="95">
        <f>IF('[1]ПС Вахск.'!DW27=0,"-",'[1]ПС Вахск.'!DW27/1000)</f>
        <v>1.1419999999999999</v>
      </c>
      <c r="AZ54" s="96" t="str">
        <f>IF('[1]ПС Вахск.'!DX27=0,"-",'[1]ПС Вахск.'!DX27/1000)</f>
        <v>-</v>
      </c>
      <c r="BA54" s="101"/>
    </row>
    <row r="55" spans="1:53" outlineLevel="1" x14ac:dyDescent="0.2">
      <c r="A55" s="161"/>
      <c r="B55" s="162"/>
      <c r="C55" s="21" t="s">
        <v>226</v>
      </c>
      <c r="D55" s="102" t="s">
        <v>227</v>
      </c>
      <c r="E55" s="94">
        <f>IF('[1]ПС Вахск.'!CC28=0,"-",'[1]ПС Вахск.'!CC28/1000)</f>
        <v>0.44</v>
      </c>
      <c r="F55" s="95" t="str">
        <f>IF('[1]ПС Вахск.'!CD28=0,"-",'[1]ПС Вахск.'!CD28/1000)</f>
        <v>-</v>
      </c>
      <c r="G55" s="95">
        <f>IF('[1]ПС Вахск.'!CE28=0,"-",'[1]ПС Вахск.'!CE28/1000)</f>
        <v>0.44600000000000001</v>
      </c>
      <c r="H55" s="95" t="str">
        <f>IF('[1]ПС Вахск.'!CF28=0,"-",'[1]ПС Вахск.'!CF28/1000)</f>
        <v>-</v>
      </c>
      <c r="I55" s="95">
        <f>IF('[1]ПС Вахск.'!CG28=0,"-",'[1]ПС Вахск.'!CG28/1000)</f>
        <v>0.44700000000000001</v>
      </c>
      <c r="J55" s="95" t="str">
        <f>IF('[1]ПС Вахск.'!CH28=0,"-",'[1]ПС Вахск.'!CH28/1000)</f>
        <v>-</v>
      </c>
      <c r="K55" s="95">
        <f>IF('[1]ПС Вахск.'!CI28=0,"-",'[1]ПС Вахск.'!CI28/1000)</f>
        <v>0.441</v>
      </c>
      <c r="L55" s="95" t="str">
        <f>IF('[1]ПС Вахск.'!CJ28=0,"-",'[1]ПС Вахск.'!CJ28/1000)</f>
        <v>-</v>
      </c>
      <c r="M55" s="95">
        <f>IF('[1]ПС Вахск.'!CK28=0,"-",'[1]ПС Вахск.'!CK28/1000)</f>
        <v>0.45300000000000001</v>
      </c>
      <c r="N55" s="95" t="str">
        <f>IF('[1]ПС Вахск.'!CL28=0,"-",'[1]ПС Вахск.'!CL28/1000)</f>
        <v>-</v>
      </c>
      <c r="O55" s="95">
        <f>IF('[1]ПС Вахск.'!CM28=0,"-",'[1]ПС Вахск.'!CM28/1000)</f>
        <v>0.435</v>
      </c>
      <c r="P55" s="95" t="str">
        <f>IF('[1]ПС Вахск.'!CN28=0,"-",'[1]ПС Вахск.'!CN28/1000)</f>
        <v>-</v>
      </c>
      <c r="Q55" s="95">
        <f>IF('[1]ПС Вахск.'!CO28=0,"-",'[1]ПС Вахск.'!CO28/1000)</f>
        <v>0.437</v>
      </c>
      <c r="R55" s="95" t="str">
        <f>IF('[1]ПС Вахск.'!CP28=0,"-",'[1]ПС Вахск.'!CP28/1000)</f>
        <v>-</v>
      </c>
      <c r="S55" s="95">
        <f>IF('[1]ПС Вахск.'!CQ28=0,"-",'[1]ПС Вахск.'!CQ28/1000)</f>
        <v>0.44500000000000001</v>
      </c>
      <c r="T55" s="95" t="str">
        <f>IF('[1]ПС Вахск.'!CR28=0,"-",'[1]ПС Вахск.'!CR28/1000)</f>
        <v>-</v>
      </c>
      <c r="U55" s="95">
        <f>IF('[1]ПС Вахск.'!CS28=0,"-",'[1]ПС Вахск.'!CS28/1000)</f>
        <v>0.436</v>
      </c>
      <c r="V55" s="95" t="str">
        <f>IF('[1]ПС Вахск.'!CT28=0,"-",'[1]ПС Вахск.'!CT28/1000)</f>
        <v>-</v>
      </c>
      <c r="W55" s="95">
        <f>IF('[1]ПС Вахск.'!CU28=0,"-",'[1]ПС Вахск.'!CU28/1000)</f>
        <v>0.44600000000000001</v>
      </c>
      <c r="X55" s="95" t="str">
        <f>IF('[1]ПС Вахск.'!CV28=0,"-",'[1]ПС Вахск.'!CV28/1000)</f>
        <v>-</v>
      </c>
      <c r="Y55" s="95">
        <f>IF('[1]ПС Вахск.'!CW28=0,"-",'[1]ПС Вахск.'!CW28/1000)</f>
        <v>0.42799999999999999</v>
      </c>
      <c r="Z55" s="95" t="str">
        <f>IF('[1]ПС Вахск.'!CX28=0,"-",'[1]ПС Вахск.'!CX28/1000)</f>
        <v>-</v>
      </c>
      <c r="AA55" s="95">
        <f>IF('[1]ПС Вахск.'!CY28=0,"-",'[1]ПС Вахск.'!CY28/1000)</f>
        <v>0.436</v>
      </c>
      <c r="AB55" s="95" t="str">
        <f>IF('[1]ПС Вахск.'!CZ28=0,"-",'[1]ПС Вахск.'!CZ28/1000)</f>
        <v>-</v>
      </c>
      <c r="AC55" s="95">
        <f>IF('[1]ПС Вахск.'!DA28=0,"-",'[1]ПС Вахск.'!DA28/1000)</f>
        <v>0.438</v>
      </c>
      <c r="AD55" s="95" t="str">
        <f>IF('[1]ПС Вахск.'!DB28=0,"-",'[1]ПС Вахск.'!DB28/1000)</f>
        <v>-</v>
      </c>
      <c r="AE55" s="95">
        <f>IF('[1]ПС Вахск.'!DC28=0,"-",'[1]ПС Вахск.'!DC28/1000)</f>
        <v>0.44</v>
      </c>
      <c r="AF55" s="95" t="str">
        <f>IF('[1]ПС Вахск.'!DD28=0,"-",'[1]ПС Вахск.'!DD28/1000)</f>
        <v>-</v>
      </c>
      <c r="AG55" s="95">
        <f>IF('[1]ПС Вахск.'!DE28=0,"-",'[1]ПС Вахск.'!DE28/1000)</f>
        <v>0.45</v>
      </c>
      <c r="AH55" s="95" t="str">
        <f>IF('[1]ПС Вахск.'!DF28=0,"-",'[1]ПС Вахск.'!DF28/1000)</f>
        <v>-</v>
      </c>
      <c r="AI55" s="95">
        <f>IF('[1]ПС Вахск.'!DG28=0,"-",'[1]ПС Вахск.'!DG28/1000)</f>
        <v>0.436</v>
      </c>
      <c r="AJ55" s="95" t="str">
        <f>IF('[1]ПС Вахск.'!DH28=0,"-",'[1]ПС Вахск.'!DH28/1000)</f>
        <v>-</v>
      </c>
      <c r="AK55" s="95">
        <f>IF('[1]ПС Вахск.'!DI28=0,"-",'[1]ПС Вахск.'!DI28/1000)</f>
        <v>0.437</v>
      </c>
      <c r="AL55" s="95" t="str">
        <f>IF('[1]ПС Вахск.'!DJ28=0,"-",'[1]ПС Вахск.'!DJ28/1000)</f>
        <v>-</v>
      </c>
      <c r="AM55" s="95">
        <f>IF('[1]ПС Вахск.'!DK28=0,"-",'[1]ПС Вахск.'!DK28/1000)</f>
        <v>0.44500000000000001</v>
      </c>
      <c r="AN55" s="95" t="str">
        <f>IF('[1]ПС Вахск.'!DL28=0,"-",'[1]ПС Вахск.'!DL28/1000)</f>
        <v>-</v>
      </c>
      <c r="AO55" s="95">
        <f>IF('[1]ПС Вахск.'!DM28=0,"-",'[1]ПС Вахск.'!DM28/1000)</f>
        <v>0.436</v>
      </c>
      <c r="AP55" s="95" t="str">
        <f>IF('[1]ПС Вахск.'!DN28=0,"-",'[1]ПС Вахск.'!DN28/1000)</f>
        <v>-</v>
      </c>
      <c r="AQ55" s="95">
        <f>IF('[1]ПС Вахск.'!DO28=0,"-",'[1]ПС Вахск.'!DO28/1000)</f>
        <v>0.45</v>
      </c>
      <c r="AR55" s="95" t="str">
        <f>IF('[1]ПС Вахск.'!DP28=0,"-",'[1]ПС Вахск.'!DP28/1000)</f>
        <v>-</v>
      </c>
      <c r="AS55" s="95">
        <f>IF('[1]ПС Вахск.'!DQ28=0,"-",'[1]ПС Вахск.'!DQ28/1000)</f>
        <v>0.435</v>
      </c>
      <c r="AT55" s="95" t="str">
        <f>IF('[1]ПС Вахск.'!DR28=0,"-",'[1]ПС Вахск.'!DR28/1000)</f>
        <v>-</v>
      </c>
      <c r="AU55" s="95">
        <f>IF('[1]ПС Вахск.'!DS28=0,"-",'[1]ПС Вахск.'!DS28/1000)</f>
        <v>0.438</v>
      </c>
      <c r="AV55" s="95" t="str">
        <f>IF('[1]ПС Вахск.'!DT28=0,"-",'[1]ПС Вахск.'!DT28/1000)</f>
        <v>-</v>
      </c>
      <c r="AW55" s="95">
        <f>IF('[1]ПС Вахск.'!DU28=0,"-",'[1]ПС Вахск.'!DU28/1000)</f>
        <v>0.44700000000000001</v>
      </c>
      <c r="AX55" s="95" t="str">
        <f>IF('[1]ПС Вахск.'!DV28=0,"-",'[1]ПС Вахск.'!DV28/1000)</f>
        <v>-</v>
      </c>
      <c r="AY55" s="95">
        <f>IF('[1]ПС Вахск.'!DW28=0,"-",'[1]ПС Вахск.'!DW28/1000)</f>
        <v>0.437</v>
      </c>
      <c r="AZ55" s="96" t="str">
        <f>IF('[1]ПС Вахск.'!DX28=0,"-",'[1]ПС Вахск.'!DX28/1000)</f>
        <v>-</v>
      </c>
      <c r="BA55" s="101"/>
    </row>
    <row r="56" spans="1:53" outlineLevel="1" x14ac:dyDescent="0.2">
      <c r="A56" s="161" t="s">
        <v>96</v>
      </c>
      <c r="B56" s="162" t="s">
        <v>100</v>
      </c>
      <c r="C56" s="21" t="s">
        <v>223</v>
      </c>
      <c r="D56" s="102" t="s">
        <v>224</v>
      </c>
      <c r="E56" s="94">
        <f>IF('[1]ПС Вахск.'!CC29=0,"-",'[1]ПС Вахск.'!CC29/1000)</f>
        <v>1.0049999999999999</v>
      </c>
      <c r="F56" s="95" t="str">
        <f>IF('[1]ПС Вахск.'!CD29=0,"-",'[1]ПС Вахск.'!CD29/1000)</f>
        <v>-</v>
      </c>
      <c r="G56" s="95">
        <f>IF('[1]ПС Вахск.'!CE29=0,"-",'[1]ПС Вахск.'!CE29/1000)</f>
        <v>0.98599999999999999</v>
      </c>
      <c r="H56" s="95" t="str">
        <f>IF('[1]ПС Вахск.'!CF29=0,"-",'[1]ПС Вахск.'!CF29/1000)</f>
        <v>-</v>
      </c>
      <c r="I56" s="95">
        <f>IF('[1]ПС Вахск.'!CG29=0,"-",'[1]ПС Вахск.'!CG29/1000)</f>
        <v>0.99199999999999999</v>
      </c>
      <c r="J56" s="95" t="str">
        <f>IF('[1]ПС Вахск.'!CH29=0,"-",'[1]ПС Вахск.'!CH29/1000)</f>
        <v>-</v>
      </c>
      <c r="K56" s="95">
        <f>IF('[1]ПС Вахск.'!CI29=0,"-",'[1]ПС Вахск.'!CI29/1000)</f>
        <v>1.006</v>
      </c>
      <c r="L56" s="95" t="str">
        <f>IF('[1]ПС Вахск.'!CJ29=0,"-",'[1]ПС Вахск.'!CJ29/1000)</f>
        <v>-</v>
      </c>
      <c r="M56" s="95">
        <f>IF('[1]ПС Вахск.'!CK29=0,"-",'[1]ПС Вахск.'!CK29/1000)</f>
        <v>1.016</v>
      </c>
      <c r="N56" s="95" t="str">
        <f>IF('[1]ПС Вахск.'!CL29=0,"-",'[1]ПС Вахск.'!CL29/1000)</f>
        <v>-</v>
      </c>
      <c r="O56" s="95">
        <f>IF('[1]ПС Вахск.'!CM29=0,"-",'[1]ПС Вахск.'!CM29/1000)</f>
        <v>0.997</v>
      </c>
      <c r="P56" s="95" t="str">
        <f>IF('[1]ПС Вахск.'!CN29=0,"-",'[1]ПС Вахск.'!CN29/1000)</f>
        <v>-</v>
      </c>
      <c r="Q56" s="95">
        <f>IF('[1]ПС Вахск.'!CO29=0,"-",'[1]ПС Вахск.'!CO29/1000)</f>
        <v>1.006</v>
      </c>
      <c r="R56" s="95" t="str">
        <f>IF('[1]ПС Вахск.'!CP29=0,"-",'[1]ПС Вахск.'!CP29/1000)</f>
        <v>-</v>
      </c>
      <c r="S56" s="95">
        <f>IF('[1]ПС Вахск.'!CQ29=0,"-",'[1]ПС Вахск.'!CQ29/1000)</f>
        <v>0.99299999999999999</v>
      </c>
      <c r="T56" s="95" t="str">
        <f>IF('[1]ПС Вахск.'!CR29=0,"-",'[1]ПС Вахск.'!CR29/1000)</f>
        <v>-</v>
      </c>
      <c r="U56" s="95">
        <f>IF('[1]ПС Вахск.'!CS29=0,"-",'[1]ПС Вахск.'!CS29/1000)</f>
        <v>0.99</v>
      </c>
      <c r="V56" s="95" t="str">
        <f>IF('[1]ПС Вахск.'!CT29=0,"-",'[1]ПС Вахск.'!CT29/1000)</f>
        <v>-</v>
      </c>
      <c r="W56" s="95">
        <f>IF('[1]ПС Вахск.'!CU29=0,"-",'[1]ПС Вахск.'!CU29/1000)</f>
        <v>0.98699999999999999</v>
      </c>
      <c r="X56" s="95" t="str">
        <f>IF('[1]ПС Вахск.'!CV29=0,"-",'[1]ПС Вахск.'!CV29/1000)</f>
        <v>-</v>
      </c>
      <c r="Y56" s="95">
        <f>IF('[1]ПС Вахск.'!CW29=0,"-",'[1]ПС Вахск.'!CW29/1000)</f>
        <v>0.99</v>
      </c>
      <c r="Z56" s="95" t="str">
        <f>IF('[1]ПС Вахск.'!CX29=0,"-",'[1]ПС Вахск.'!CX29/1000)</f>
        <v>-</v>
      </c>
      <c r="AA56" s="95">
        <f>IF('[1]ПС Вахск.'!CY29=0,"-",'[1]ПС Вахск.'!CY29/1000)</f>
        <v>0.97899999999999998</v>
      </c>
      <c r="AB56" s="95" t="str">
        <f>IF('[1]ПС Вахск.'!CZ29=0,"-",'[1]ПС Вахск.'!CZ29/1000)</f>
        <v>-</v>
      </c>
      <c r="AC56" s="95">
        <f>IF('[1]ПС Вахск.'!DA29=0,"-",'[1]ПС Вахск.'!DA29/1000)</f>
        <v>0.99399999999999999</v>
      </c>
      <c r="AD56" s="95" t="str">
        <f>IF('[1]ПС Вахск.'!DB29=0,"-",'[1]ПС Вахск.'!DB29/1000)</f>
        <v>-</v>
      </c>
      <c r="AE56" s="95">
        <f>IF('[1]ПС Вахск.'!DC29=0,"-",'[1]ПС Вахск.'!DC29/1000)</f>
        <v>1.0069999999999999</v>
      </c>
      <c r="AF56" s="95" t="str">
        <f>IF('[1]ПС Вахск.'!DD29=0,"-",'[1]ПС Вахск.'!DD29/1000)</f>
        <v>-</v>
      </c>
      <c r="AG56" s="95">
        <f>IF('[1]ПС Вахск.'!DE29=0,"-",'[1]ПС Вахск.'!DE29/1000)</f>
        <v>0.98199999999999998</v>
      </c>
      <c r="AH56" s="95" t="str">
        <f>IF('[1]ПС Вахск.'!DF29=0,"-",'[1]ПС Вахск.'!DF29/1000)</f>
        <v>-</v>
      </c>
      <c r="AI56" s="95">
        <f>IF('[1]ПС Вахск.'!DG29=0,"-",'[1]ПС Вахск.'!DG29/1000)</f>
        <v>0.97399999999999998</v>
      </c>
      <c r="AJ56" s="95" t="str">
        <f>IF('[1]ПС Вахск.'!DH29=0,"-",'[1]ПС Вахск.'!DH29/1000)</f>
        <v>-</v>
      </c>
      <c r="AK56" s="95">
        <f>IF('[1]ПС Вахск.'!DI29=0,"-",'[1]ПС Вахск.'!DI29/1000)</f>
        <v>0.97299999999999998</v>
      </c>
      <c r="AL56" s="95" t="str">
        <f>IF('[1]ПС Вахск.'!DJ29=0,"-",'[1]ПС Вахск.'!DJ29/1000)</f>
        <v>-</v>
      </c>
      <c r="AM56" s="95">
        <f>IF('[1]ПС Вахск.'!DK29=0,"-",'[1]ПС Вахск.'!DK29/1000)</f>
        <v>0.99399999999999999</v>
      </c>
      <c r="AN56" s="95" t="str">
        <f>IF('[1]ПС Вахск.'!DL29=0,"-",'[1]ПС Вахск.'!DL29/1000)</f>
        <v>-</v>
      </c>
      <c r="AO56" s="95">
        <f>IF('[1]ПС Вахск.'!DM29=0,"-",'[1]ПС Вахск.'!DM29/1000)</f>
        <v>1.0169999999999999</v>
      </c>
      <c r="AP56" s="95" t="str">
        <f>IF('[1]ПС Вахск.'!DN29=0,"-",'[1]ПС Вахск.'!DN29/1000)</f>
        <v>-</v>
      </c>
      <c r="AQ56" s="95">
        <f>IF('[1]ПС Вахск.'!DO29=0,"-",'[1]ПС Вахск.'!DO29/1000)</f>
        <v>0.97499999999999998</v>
      </c>
      <c r="AR56" s="95" t="str">
        <f>IF('[1]ПС Вахск.'!DP29=0,"-",'[1]ПС Вахск.'!DP29/1000)</f>
        <v>-</v>
      </c>
      <c r="AS56" s="95">
        <f>IF('[1]ПС Вахск.'!DQ29=0,"-",'[1]ПС Вахск.'!DQ29/1000)</f>
        <v>0.98299999999999998</v>
      </c>
      <c r="AT56" s="95" t="str">
        <f>IF('[1]ПС Вахск.'!DR29=0,"-",'[1]ПС Вахск.'!DR29/1000)</f>
        <v>-</v>
      </c>
      <c r="AU56" s="95">
        <f>IF('[1]ПС Вахск.'!DS29=0,"-",'[1]ПС Вахск.'!DS29/1000)</f>
        <v>0.96799999999999997</v>
      </c>
      <c r="AV56" s="95" t="str">
        <f>IF('[1]ПС Вахск.'!DT29=0,"-",'[1]ПС Вахск.'!DT29/1000)</f>
        <v>-</v>
      </c>
      <c r="AW56" s="95">
        <f>IF('[1]ПС Вахск.'!DU29=0,"-",'[1]ПС Вахск.'!DU29/1000)</f>
        <v>0.98499999999999999</v>
      </c>
      <c r="AX56" s="95" t="str">
        <f>IF('[1]ПС Вахск.'!DV29=0,"-",'[1]ПС Вахск.'!DV29/1000)</f>
        <v>-</v>
      </c>
      <c r="AY56" s="95">
        <f>IF('[1]ПС Вахск.'!DW29=0,"-",'[1]ПС Вахск.'!DW29/1000)</f>
        <v>0.99</v>
      </c>
      <c r="AZ56" s="96" t="str">
        <f>IF('[1]ПС Вахск.'!DX29=0,"-",'[1]ПС Вахск.'!DX29/1000)</f>
        <v>-</v>
      </c>
      <c r="BA56" s="101"/>
    </row>
    <row r="57" spans="1:53" outlineLevel="1" x14ac:dyDescent="0.2">
      <c r="A57" s="161"/>
      <c r="B57" s="162"/>
      <c r="C57" s="21" t="s">
        <v>226</v>
      </c>
      <c r="D57" s="102" t="s">
        <v>227</v>
      </c>
      <c r="E57" s="94">
        <f>IF('[1]ПС Вахск.'!CC30=0,"-",'[1]ПС Вахск.'!CC30/1000)</f>
        <v>0.55800000000000005</v>
      </c>
      <c r="F57" s="95" t="str">
        <f>IF('[1]ПС Вахск.'!CD30=0,"-",'[1]ПС Вахск.'!CD30/1000)</f>
        <v>-</v>
      </c>
      <c r="G57" s="95">
        <f>IF('[1]ПС Вахск.'!CE30=0,"-",'[1]ПС Вахск.'!CE30/1000)</f>
        <v>0.54900000000000004</v>
      </c>
      <c r="H57" s="95" t="str">
        <f>IF('[1]ПС Вахск.'!CF30=0,"-",'[1]ПС Вахск.'!CF30/1000)</f>
        <v>-</v>
      </c>
      <c r="I57" s="95">
        <f>IF('[1]ПС Вахск.'!CG30=0,"-",'[1]ПС Вахск.'!CG30/1000)</f>
        <v>0.54900000000000004</v>
      </c>
      <c r="J57" s="95" t="str">
        <f>IF('[1]ПС Вахск.'!CH30=0,"-",'[1]ПС Вахск.'!CH30/1000)</f>
        <v>-</v>
      </c>
      <c r="K57" s="95">
        <f>IF('[1]ПС Вахск.'!CI30=0,"-",'[1]ПС Вахск.'!CI30/1000)</f>
        <v>0.54800000000000004</v>
      </c>
      <c r="L57" s="95" t="str">
        <f>IF('[1]ПС Вахск.'!CJ30=0,"-",'[1]ПС Вахск.'!CJ30/1000)</f>
        <v>-</v>
      </c>
      <c r="M57" s="95">
        <f>IF('[1]ПС Вахск.'!CK30=0,"-",'[1]ПС Вахск.'!CK30/1000)</f>
        <v>0.54900000000000004</v>
      </c>
      <c r="N57" s="95" t="str">
        <f>IF('[1]ПС Вахск.'!CL30=0,"-",'[1]ПС Вахск.'!CL30/1000)</f>
        <v>-</v>
      </c>
      <c r="O57" s="95">
        <f>IF('[1]ПС Вахск.'!CM30=0,"-",'[1]ПС Вахск.'!CM30/1000)</f>
        <v>0.54400000000000004</v>
      </c>
      <c r="P57" s="95" t="str">
        <f>IF('[1]ПС Вахск.'!CN30=0,"-",'[1]ПС Вахск.'!CN30/1000)</f>
        <v>-</v>
      </c>
      <c r="Q57" s="95">
        <f>IF('[1]ПС Вахск.'!CO30=0,"-",'[1]ПС Вахск.'!CO30/1000)</f>
        <v>0.54800000000000004</v>
      </c>
      <c r="R57" s="95" t="str">
        <f>IF('[1]ПС Вахск.'!CP30=0,"-",'[1]ПС Вахск.'!CP30/1000)</f>
        <v>-</v>
      </c>
      <c r="S57" s="95">
        <f>IF('[1]ПС Вахск.'!CQ30=0,"-",'[1]ПС Вахск.'!CQ30/1000)</f>
        <v>0.53900000000000003</v>
      </c>
      <c r="T57" s="95" t="str">
        <f>IF('[1]ПС Вахск.'!CR30=0,"-",'[1]ПС Вахск.'!CR30/1000)</f>
        <v>-</v>
      </c>
      <c r="U57" s="95">
        <f>IF('[1]ПС Вахск.'!CS30=0,"-",'[1]ПС Вахск.'!CS30/1000)</f>
        <v>0.53800000000000003</v>
      </c>
      <c r="V57" s="95" t="str">
        <f>IF('[1]ПС Вахск.'!CT30=0,"-",'[1]ПС Вахск.'!CT30/1000)</f>
        <v>-</v>
      </c>
      <c r="W57" s="95">
        <f>IF('[1]ПС Вахск.'!CU30=0,"-",'[1]ПС Вахск.'!CU30/1000)</f>
        <v>0.53800000000000003</v>
      </c>
      <c r="X57" s="95" t="str">
        <f>IF('[1]ПС Вахск.'!CV30=0,"-",'[1]ПС Вахск.'!CV30/1000)</f>
        <v>-</v>
      </c>
      <c r="Y57" s="95">
        <f>IF('[1]ПС Вахск.'!CW30=0,"-",'[1]ПС Вахск.'!CW30/1000)</f>
        <v>0.54</v>
      </c>
      <c r="Z57" s="95" t="str">
        <f>IF('[1]ПС Вахск.'!CX30=0,"-",'[1]ПС Вахск.'!CX30/1000)</f>
        <v>-</v>
      </c>
      <c r="AA57" s="95">
        <f>IF('[1]ПС Вахск.'!CY30=0,"-",'[1]ПС Вахск.'!CY30/1000)</f>
        <v>0.54</v>
      </c>
      <c r="AB57" s="95" t="str">
        <f>IF('[1]ПС Вахск.'!CZ30=0,"-",'[1]ПС Вахск.'!CZ30/1000)</f>
        <v>-</v>
      </c>
      <c r="AC57" s="95">
        <f>IF('[1]ПС Вахск.'!DA30=0,"-",'[1]ПС Вахск.'!DA30/1000)</f>
        <v>0.53600000000000003</v>
      </c>
      <c r="AD57" s="95" t="str">
        <f>IF('[1]ПС Вахск.'!DB30=0,"-",'[1]ПС Вахск.'!DB30/1000)</f>
        <v>-</v>
      </c>
      <c r="AE57" s="95">
        <f>IF('[1]ПС Вахск.'!DC30=0,"-",'[1]ПС Вахск.'!DC30/1000)</f>
        <v>0.55000000000000004</v>
      </c>
      <c r="AF57" s="95" t="str">
        <f>IF('[1]ПС Вахск.'!DD30=0,"-",'[1]ПС Вахск.'!DD30/1000)</f>
        <v>-</v>
      </c>
      <c r="AG57" s="95">
        <f>IF('[1]ПС Вахск.'!DE30=0,"-",'[1]ПС Вахск.'!DE30/1000)</f>
        <v>0.54400000000000004</v>
      </c>
      <c r="AH57" s="95" t="str">
        <f>IF('[1]ПС Вахск.'!DF30=0,"-",'[1]ПС Вахск.'!DF30/1000)</f>
        <v>-</v>
      </c>
      <c r="AI57" s="95">
        <f>IF('[1]ПС Вахск.'!DG30=0,"-",'[1]ПС Вахск.'!DG30/1000)</f>
        <v>0.53800000000000003</v>
      </c>
      <c r="AJ57" s="95" t="str">
        <f>IF('[1]ПС Вахск.'!DH30=0,"-",'[1]ПС Вахск.'!DH30/1000)</f>
        <v>-</v>
      </c>
      <c r="AK57" s="95">
        <f>IF('[1]ПС Вахск.'!DI30=0,"-",'[1]ПС Вахск.'!DI30/1000)</f>
        <v>0.53500000000000003</v>
      </c>
      <c r="AL57" s="95" t="str">
        <f>IF('[1]ПС Вахск.'!DJ30=0,"-",'[1]ПС Вахск.'!DJ30/1000)</f>
        <v>-</v>
      </c>
      <c r="AM57" s="95">
        <f>IF('[1]ПС Вахск.'!DK30=0,"-",'[1]ПС Вахск.'!DK30/1000)</f>
        <v>0.53800000000000003</v>
      </c>
      <c r="AN57" s="95" t="str">
        <f>IF('[1]ПС Вахск.'!DL30=0,"-",'[1]ПС Вахск.'!DL30/1000)</f>
        <v>-</v>
      </c>
      <c r="AO57" s="95">
        <f>IF('[1]ПС Вахск.'!DM30=0,"-",'[1]ПС Вахск.'!DM30/1000)</f>
        <v>0.54700000000000004</v>
      </c>
      <c r="AP57" s="95" t="str">
        <f>IF('[1]ПС Вахск.'!DN30=0,"-",'[1]ПС Вахск.'!DN30/1000)</f>
        <v>-</v>
      </c>
      <c r="AQ57" s="95">
        <f>IF('[1]ПС Вахск.'!DO30=0,"-",'[1]ПС Вахск.'!DO30/1000)</f>
        <v>0.53800000000000003</v>
      </c>
      <c r="AR57" s="95" t="str">
        <f>IF('[1]ПС Вахск.'!DP30=0,"-",'[1]ПС Вахск.'!DP30/1000)</f>
        <v>-</v>
      </c>
      <c r="AS57" s="95">
        <f>IF('[1]ПС Вахск.'!DQ30=0,"-",'[1]ПС Вахск.'!DQ30/1000)</f>
        <v>0.54100000000000004</v>
      </c>
      <c r="AT57" s="95" t="str">
        <f>IF('[1]ПС Вахск.'!DR30=0,"-",'[1]ПС Вахск.'!DR30/1000)</f>
        <v>-</v>
      </c>
      <c r="AU57" s="95">
        <f>IF('[1]ПС Вахск.'!DS30=0,"-",'[1]ПС Вахск.'!DS30/1000)</f>
        <v>0.53800000000000003</v>
      </c>
      <c r="AV57" s="95" t="str">
        <f>IF('[1]ПС Вахск.'!DT30=0,"-",'[1]ПС Вахск.'!DT30/1000)</f>
        <v>-</v>
      </c>
      <c r="AW57" s="95">
        <f>IF('[1]ПС Вахск.'!DU30=0,"-",'[1]ПС Вахск.'!DU30/1000)</f>
        <v>0.54</v>
      </c>
      <c r="AX57" s="95" t="str">
        <f>IF('[1]ПС Вахск.'!DV30=0,"-",'[1]ПС Вахск.'!DV30/1000)</f>
        <v>-</v>
      </c>
      <c r="AY57" s="95">
        <f>IF('[1]ПС Вахск.'!DW30=0,"-",'[1]ПС Вахск.'!DW30/1000)</f>
        <v>0.54100000000000004</v>
      </c>
      <c r="AZ57" s="96" t="str">
        <f>IF('[1]ПС Вахск.'!DX30=0,"-",'[1]ПС Вахск.'!DX30/1000)</f>
        <v>-</v>
      </c>
      <c r="BA57" s="101"/>
    </row>
    <row r="58" spans="1:53" outlineLevel="1" x14ac:dyDescent="0.2">
      <c r="A58" s="161" t="s">
        <v>92</v>
      </c>
      <c r="B58" s="162" t="s">
        <v>101</v>
      </c>
      <c r="C58" s="21" t="s">
        <v>223</v>
      </c>
      <c r="D58" s="102" t="s">
        <v>224</v>
      </c>
      <c r="E58" s="94">
        <f>IF('[1]ПС Вахск.'!CC31=0,"-",'[1]ПС Вахск.'!CC31/1000)</f>
        <v>0.38600000000000001</v>
      </c>
      <c r="F58" s="95" t="str">
        <f>IF('[1]ПС Вахск.'!CD31=0,"-",'[1]ПС Вахск.'!CD31/1000)</f>
        <v>-</v>
      </c>
      <c r="G58" s="95">
        <f>IF('[1]ПС Вахск.'!CE31=0,"-",'[1]ПС Вахск.'!CE31/1000)</f>
        <v>0.38700000000000001</v>
      </c>
      <c r="H58" s="95" t="str">
        <f>IF('[1]ПС Вахск.'!CF31=0,"-",'[1]ПС Вахск.'!CF31/1000)</f>
        <v>-</v>
      </c>
      <c r="I58" s="95">
        <f>IF('[1]ПС Вахск.'!CG31=0,"-",'[1]ПС Вахск.'!CG31/1000)</f>
        <v>0.375</v>
      </c>
      <c r="J58" s="95" t="str">
        <f>IF('[1]ПС Вахск.'!CH31=0,"-",'[1]ПС Вахск.'!CH31/1000)</f>
        <v>-</v>
      </c>
      <c r="K58" s="95">
        <f>IF('[1]ПС Вахск.'!CI31=0,"-",'[1]ПС Вахск.'!CI31/1000)</f>
        <v>0.38600000000000001</v>
      </c>
      <c r="L58" s="95" t="str">
        <f>IF('[1]ПС Вахск.'!CJ31=0,"-",'[1]ПС Вахск.'!CJ31/1000)</f>
        <v>-</v>
      </c>
      <c r="M58" s="95">
        <f>IF('[1]ПС Вахск.'!CK31=0,"-",'[1]ПС Вахск.'!CK31/1000)</f>
        <v>0.38700000000000001</v>
      </c>
      <c r="N58" s="95" t="str">
        <f>IF('[1]ПС Вахск.'!CL31=0,"-",'[1]ПС Вахск.'!CL31/1000)</f>
        <v>-</v>
      </c>
      <c r="O58" s="95">
        <f>IF('[1]ПС Вахск.'!CM31=0,"-",'[1]ПС Вахск.'!CM31/1000)</f>
        <v>0.376</v>
      </c>
      <c r="P58" s="95" t="str">
        <f>IF('[1]ПС Вахск.'!CN31=0,"-",'[1]ПС Вахск.'!CN31/1000)</f>
        <v>-</v>
      </c>
      <c r="Q58" s="95">
        <f>IF('[1]ПС Вахск.'!CO31=0,"-",'[1]ПС Вахск.'!CO31/1000)</f>
        <v>0.38500000000000001</v>
      </c>
      <c r="R58" s="95" t="str">
        <f>IF('[1]ПС Вахск.'!CP31=0,"-",'[1]ПС Вахск.'!CP31/1000)</f>
        <v>-</v>
      </c>
      <c r="S58" s="95">
        <f>IF('[1]ПС Вахск.'!CQ31=0,"-",'[1]ПС Вахск.'!CQ31/1000)</f>
        <v>0.38600000000000001</v>
      </c>
      <c r="T58" s="95" t="str">
        <f>IF('[1]ПС Вахск.'!CR31=0,"-",'[1]ПС Вахск.'!CR31/1000)</f>
        <v>-</v>
      </c>
      <c r="U58" s="95">
        <f>IF('[1]ПС Вахск.'!CS31=0,"-",'[1]ПС Вахск.'!CS31/1000)</f>
        <v>0.379</v>
      </c>
      <c r="V58" s="95" t="str">
        <f>IF('[1]ПС Вахск.'!CT31=0,"-",'[1]ПС Вахск.'!CT31/1000)</f>
        <v>-</v>
      </c>
      <c r="W58" s="95">
        <f>IF('[1]ПС Вахск.'!CU31=0,"-",'[1]ПС Вахск.'!CU31/1000)</f>
        <v>0.377</v>
      </c>
      <c r="X58" s="95" t="str">
        <f>IF('[1]ПС Вахск.'!CV31=0,"-",'[1]ПС Вахск.'!CV31/1000)</f>
        <v>-</v>
      </c>
      <c r="Y58" s="95">
        <f>IF('[1]ПС Вахск.'!CW31=0,"-",'[1]ПС Вахск.'!CW31/1000)</f>
        <v>0.38500000000000001</v>
      </c>
      <c r="Z58" s="95" t="str">
        <f>IF('[1]ПС Вахск.'!CX31=0,"-",'[1]ПС Вахск.'!CX31/1000)</f>
        <v>-</v>
      </c>
      <c r="AA58" s="95">
        <f>IF('[1]ПС Вахск.'!CY31=0,"-",'[1]ПС Вахск.'!CY31/1000)</f>
        <v>0.39100000000000001</v>
      </c>
      <c r="AB58" s="95" t="str">
        <f>IF('[1]ПС Вахск.'!CZ31=0,"-",'[1]ПС Вахск.'!CZ31/1000)</f>
        <v>-</v>
      </c>
      <c r="AC58" s="95">
        <f>IF('[1]ПС Вахск.'!DA31=0,"-",'[1]ПС Вахск.'!DA31/1000)</f>
        <v>0.379</v>
      </c>
      <c r="AD58" s="95" t="str">
        <f>IF('[1]ПС Вахск.'!DB31=0,"-",'[1]ПС Вахск.'!DB31/1000)</f>
        <v>-</v>
      </c>
      <c r="AE58" s="95">
        <f>IF('[1]ПС Вахск.'!DC31=0,"-",'[1]ПС Вахск.'!DC31/1000)</f>
        <v>0.38800000000000001</v>
      </c>
      <c r="AF58" s="95" t="str">
        <f>IF('[1]ПС Вахск.'!DD31=0,"-",'[1]ПС Вахск.'!DD31/1000)</f>
        <v>-</v>
      </c>
      <c r="AG58" s="95">
        <f>IF('[1]ПС Вахск.'!DE31=0,"-",'[1]ПС Вахск.'!DE31/1000)</f>
        <v>0.39300000000000002</v>
      </c>
      <c r="AH58" s="95" t="str">
        <f>IF('[1]ПС Вахск.'!DF31=0,"-",'[1]ПС Вахск.'!DF31/1000)</f>
        <v>-</v>
      </c>
      <c r="AI58" s="95">
        <f>IF('[1]ПС Вахск.'!DG31=0,"-",'[1]ПС Вахск.'!DG31/1000)</f>
        <v>0.39100000000000001</v>
      </c>
      <c r="AJ58" s="95" t="str">
        <f>IF('[1]ПС Вахск.'!DH31=0,"-",'[1]ПС Вахск.'!DH31/1000)</f>
        <v>-</v>
      </c>
      <c r="AK58" s="95">
        <f>IF('[1]ПС Вахск.'!DI31=0,"-",'[1]ПС Вахск.'!DI31/1000)</f>
        <v>0.38</v>
      </c>
      <c r="AL58" s="95" t="str">
        <f>IF('[1]ПС Вахск.'!DJ31=0,"-",'[1]ПС Вахск.'!DJ31/1000)</f>
        <v>-</v>
      </c>
      <c r="AM58" s="95">
        <f>IF('[1]ПС Вахск.'!DK31=0,"-",'[1]ПС Вахск.'!DK31/1000)</f>
        <v>0.39400000000000002</v>
      </c>
      <c r="AN58" s="95" t="str">
        <f>IF('[1]ПС Вахск.'!DL31=0,"-",'[1]ПС Вахск.'!DL31/1000)</f>
        <v>-</v>
      </c>
      <c r="AO58" s="95">
        <f>IF('[1]ПС Вахск.'!DM31=0,"-",'[1]ПС Вахск.'!DM31/1000)</f>
        <v>0.39600000000000002</v>
      </c>
      <c r="AP58" s="95" t="str">
        <f>IF('[1]ПС Вахск.'!DN31=0,"-",'[1]ПС Вахск.'!DN31/1000)</f>
        <v>-</v>
      </c>
      <c r="AQ58" s="95">
        <f>IF('[1]ПС Вахск.'!DO31=0,"-",'[1]ПС Вахск.'!DO31/1000)</f>
        <v>0.38200000000000001</v>
      </c>
      <c r="AR58" s="95" t="str">
        <f>IF('[1]ПС Вахск.'!DP31=0,"-",'[1]ПС Вахск.'!DP31/1000)</f>
        <v>-</v>
      </c>
      <c r="AS58" s="95">
        <f>IF('[1]ПС Вахск.'!DQ31=0,"-",'[1]ПС Вахск.'!DQ31/1000)</f>
        <v>0.39600000000000002</v>
      </c>
      <c r="AT58" s="95" t="str">
        <f>IF('[1]ПС Вахск.'!DR31=0,"-",'[1]ПС Вахск.'!DR31/1000)</f>
        <v>-</v>
      </c>
      <c r="AU58" s="95">
        <f>IF('[1]ПС Вахск.'!DS31=0,"-",'[1]ПС Вахск.'!DS31/1000)</f>
        <v>0.39700000000000002</v>
      </c>
      <c r="AV58" s="95" t="str">
        <f>IF('[1]ПС Вахск.'!DT31=0,"-",'[1]ПС Вахск.'!DT31/1000)</f>
        <v>-</v>
      </c>
      <c r="AW58" s="95">
        <f>IF('[1]ПС Вахск.'!DU31=0,"-",'[1]ПС Вахск.'!DU31/1000)</f>
        <v>0.38700000000000001</v>
      </c>
      <c r="AX58" s="95" t="str">
        <f>IF('[1]ПС Вахск.'!DV31=0,"-",'[1]ПС Вахск.'!DV31/1000)</f>
        <v>-</v>
      </c>
      <c r="AY58" s="95">
        <f>IF('[1]ПС Вахск.'!DW31=0,"-",'[1]ПС Вахск.'!DW31/1000)</f>
        <v>0.38700000000000001</v>
      </c>
      <c r="AZ58" s="96" t="str">
        <f>IF('[1]ПС Вахск.'!DX31=0,"-",'[1]ПС Вахск.'!DX31/1000)</f>
        <v>-</v>
      </c>
      <c r="BA58" s="101"/>
    </row>
    <row r="59" spans="1:53" outlineLevel="1" x14ac:dyDescent="0.2">
      <c r="A59" s="161"/>
      <c r="B59" s="162"/>
      <c r="C59" s="21" t="s">
        <v>226</v>
      </c>
      <c r="D59" s="102" t="s">
        <v>227</v>
      </c>
      <c r="E59" s="94" t="str">
        <f>IF('[1]ПС Вахск.'!CC32=0,"-",'[1]ПС Вахск.'!CC32/1000)</f>
        <v>-</v>
      </c>
      <c r="F59" s="95">
        <f>IF('[1]ПС Вахск.'!CD32=0,"-",'[1]ПС Вахск.'!CD32/1000)</f>
        <v>0.247</v>
      </c>
      <c r="G59" s="95" t="str">
        <f>IF('[1]ПС Вахск.'!CE32=0,"-",'[1]ПС Вахск.'!CE32/1000)</f>
        <v>-</v>
      </c>
      <c r="H59" s="95">
        <f>IF('[1]ПС Вахск.'!CF32=0,"-",'[1]ПС Вахск.'!CF32/1000)</f>
        <v>0.25</v>
      </c>
      <c r="I59" s="95" t="str">
        <f>IF('[1]ПС Вахск.'!CG32=0,"-",'[1]ПС Вахск.'!CG32/1000)</f>
        <v>-</v>
      </c>
      <c r="J59" s="95">
        <f>IF('[1]ПС Вахск.'!CH32=0,"-",'[1]ПС Вахск.'!CH32/1000)</f>
        <v>0.23400000000000001</v>
      </c>
      <c r="K59" s="95" t="str">
        <f>IF('[1]ПС Вахск.'!CI32=0,"-",'[1]ПС Вахск.'!CI32/1000)</f>
        <v>-</v>
      </c>
      <c r="L59" s="95">
        <f>IF('[1]ПС Вахск.'!CJ32=0,"-",'[1]ПС Вахск.'!CJ32/1000)</f>
        <v>0.25</v>
      </c>
      <c r="M59" s="95" t="str">
        <f>IF('[1]ПС Вахск.'!CK32=0,"-",'[1]ПС Вахск.'!CK32/1000)</f>
        <v>-</v>
      </c>
      <c r="N59" s="95">
        <f>IF('[1]ПС Вахск.'!CL32=0,"-",'[1]ПС Вахск.'!CL32/1000)</f>
        <v>0.251</v>
      </c>
      <c r="O59" s="95" t="str">
        <f>IF('[1]ПС Вахск.'!CM32=0,"-",'[1]ПС Вахск.'!CM32/1000)</f>
        <v>-</v>
      </c>
      <c r="P59" s="95">
        <f>IF('[1]ПС Вахск.'!CN32=0,"-",'[1]ПС Вахск.'!CN32/1000)</f>
        <v>0.23799999999999999</v>
      </c>
      <c r="Q59" s="95" t="str">
        <f>IF('[1]ПС Вахск.'!CO32=0,"-",'[1]ПС Вахск.'!CO32/1000)</f>
        <v>-</v>
      </c>
      <c r="R59" s="95">
        <f>IF('[1]ПС Вахск.'!CP32=0,"-",'[1]ПС Вахск.'!CP32/1000)</f>
        <v>0.245</v>
      </c>
      <c r="S59" s="95" t="str">
        <f>IF('[1]ПС Вахск.'!CQ32=0,"-",'[1]ПС Вахск.'!CQ32/1000)</f>
        <v>-</v>
      </c>
      <c r="T59" s="95">
        <f>IF('[1]ПС Вахск.'!CR32=0,"-",'[1]ПС Вахск.'!CR32/1000)</f>
        <v>0.24399999999999999</v>
      </c>
      <c r="U59" s="95" t="str">
        <f>IF('[1]ПС Вахск.'!CS32=0,"-",'[1]ПС Вахск.'!CS32/1000)</f>
        <v>-</v>
      </c>
      <c r="V59" s="95">
        <f>IF('[1]ПС Вахск.'!CT32=0,"-",'[1]ПС Вахск.'!CT32/1000)</f>
        <v>0.23699999999999999</v>
      </c>
      <c r="W59" s="95" t="str">
        <f>IF('[1]ПС Вахск.'!CU32=0,"-",'[1]ПС Вахск.'!CU32/1000)</f>
        <v>-</v>
      </c>
      <c r="X59" s="95">
        <f>IF('[1]ПС Вахск.'!CV32=0,"-",'[1]ПС Вахск.'!CV32/1000)</f>
        <v>0.23300000000000001</v>
      </c>
      <c r="Y59" s="95" t="str">
        <f>IF('[1]ПС Вахск.'!CW32=0,"-",'[1]ПС Вахск.'!CW32/1000)</f>
        <v>-</v>
      </c>
      <c r="Z59" s="95">
        <f>IF('[1]ПС Вахск.'!CX32=0,"-",'[1]ПС Вахск.'!CX32/1000)</f>
        <v>0.24399999999999999</v>
      </c>
      <c r="AA59" s="95" t="str">
        <f>IF('[1]ПС Вахск.'!CY32=0,"-",'[1]ПС Вахск.'!CY32/1000)</f>
        <v>-</v>
      </c>
      <c r="AB59" s="95">
        <f>IF('[1]ПС Вахск.'!CZ32=0,"-",'[1]ПС Вахск.'!CZ32/1000)</f>
        <v>0.251</v>
      </c>
      <c r="AC59" s="95" t="str">
        <f>IF('[1]ПС Вахск.'!DA32=0,"-",'[1]ПС Вахск.'!DA32/1000)</f>
        <v>-</v>
      </c>
      <c r="AD59" s="95">
        <f>IF('[1]ПС Вахск.'!DB32=0,"-",'[1]ПС Вахск.'!DB32/1000)</f>
        <v>0.23599999999999999</v>
      </c>
      <c r="AE59" s="95" t="str">
        <f>IF('[1]ПС Вахск.'!DC32=0,"-",'[1]ПС Вахск.'!DC32/1000)</f>
        <v>-</v>
      </c>
      <c r="AF59" s="95">
        <f>IF('[1]ПС Вахск.'!DD32=0,"-",'[1]ПС Вахск.'!DD32/1000)</f>
        <v>0.248</v>
      </c>
      <c r="AG59" s="95" t="str">
        <f>IF('[1]ПС Вахск.'!DE32=0,"-",'[1]ПС Вахск.'!DE32/1000)</f>
        <v>-</v>
      </c>
      <c r="AH59" s="95">
        <f>IF('[1]ПС Вахск.'!DF32=0,"-",'[1]ПС Вахск.'!DF32/1000)</f>
        <v>0.255</v>
      </c>
      <c r="AI59" s="95" t="str">
        <f>IF('[1]ПС Вахск.'!DG32=0,"-",'[1]ПС Вахск.'!DG32/1000)</f>
        <v>-</v>
      </c>
      <c r="AJ59" s="95">
        <f>IF('[1]ПС Вахск.'!DH32=0,"-",'[1]ПС Вахск.'!DH32/1000)</f>
        <v>0.254</v>
      </c>
      <c r="AK59" s="95" t="str">
        <f>IF('[1]ПС Вахск.'!DI32=0,"-",'[1]ПС Вахск.'!DI32/1000)</f>
        <v>-</v>
      </c>
      <c r="AL59" s="95">
        <f>IF('[1]ПС Вахск.'!DJ32=0,"-",'[1]ПС Вахск.'!DJ32/1000)</f>
        <v>0.23899999999999999</v>
      </c>
      <c r="AM59" s="95" t="str">
        <f>IF('[1]ПС Вахск.'!DK32=0,"-",'[1]ПС Вахск.'!DK32/1000)</f>
        <v>-</v>
      </c>
      <c r="AN59" s="95">
        <f>IF('[1]ПС Вахск.'!DL32=0,"-",'[1]ПС Вахск.'!DL32/1000)</f>
        <v>0.25600000000000001</v>
      </c>
      <c r="AO59" s="95" t="str">
        <f>IF('[1]ПС Вахск.'!DM32=0,"-",'[1]ПС Вахск.'!DM32/1000)</f>
        <v>-</v>
      </c>
      <c r="AP59" s="95">
        <f>IF('[1]ПС Вахск.'!DN32=0,"-",'[1]ПС Вахск.'!DN32/1000)</f>
        <v>0.25800000000000001</v>
      </c>
      <c r="AQ59" s="95" t="str">
        <f>IF('[1]ПС Вахск.'!DO32=0,"-",'[1]ПС Вахск.'!DO32/1000)</f>
        <v>-</v>
      </c>
      <c r="AR59" s="95">
        <f>IF('[1]ПС Вахск.'!DP32=0,"-",'[1]ПС Вахск.'!DP32/1000)</f>
        <v>0.23599999999999999</v>
      </c>
      <c r="AS59" s="95" t="str">
        <f>IF('[1]ПС Вахск.'!DQ32=0,"-",'[1]ПС Вахск.'!DQ32/1000)</f>
        <v>-</v>
      </c>
      <c r="AT59" s="95">
        <f>IF('[1]ПС Вахск.'!DR32=0,"-",'[1]ПС Вахск.'!DR32/1000)</f>
        <v>0.255</v>
      </c>
      <c r="AU59" s="95" t="str">
        <f>IF('[1]ПС Вахск.'!DS32=0,"-",'[1]ПС Вахск.'!DS32/1000)</f>
        <v>-</v>
      </c>
      <c r="AV59" s="95">
        <f>IF('[1]ПС Вахск.'!DT32=0,"-",'[1]ПС Вахск.'!DT32/1000)</f>
        <v>0.255</v>
      </c>
      <c r="AW59" s="95" t="str">
        <f>IF('[1]ПС Вахск.'!DU32=0,"-",'[1]ПС Вахск.'!DU32/1000)</f>
        <v>-</v>
      </c>
      <c r="AX59" s="95">
        <f>IF('[1]ПС Вахск.'!DV32=0,"-",'[1]ПС Вахск.'!DV32/1000)</f>
        <v>0.246</v>
      </c>
      <c r="AY59" s="95" t="str">
        <f>IF('[1]ПС Вахск.'!DW32=0,"-",'[1]ПС Вахск.'!DW32/1000)</f>
        <v>-</v>
      </c>
      <c r="AZ59" s="96">
        <f>IF('[1]ПС Вахск.'!DX32=0,"-",'[1]ПС Вахск.'!DX32/1000)</f>
        <v>0.24399999999999999</v>
      </c>
      <c r="BA59" s="101"/>
    </row>
    <row r="60" spans="1:53" outlineLevel="1" x14ac:dyDescent="0.2">
      <c r="A60" s="161" t="s">
        <v>98</v>
      </c>
      <c r="B60" s="162" t="s">
        <v>102</v>
      </c>
      <c r="C60" s="21" t="s">
        <v>223</v>
      </c>
      <c r="D60" s="102" t="s">
        <v>224</v>
      </c>
      <c r="E60" s="94">
        <f>IF('[1]ПС Вахск.'!CC33=0,"-",'[1]ПС Вахск.'!CC33/1000)</f>
        <v>0.46500000000000002</v>
      </c>
      <c r="F60" s="95" t="str">
        <f>IF('[1]ПС Вахск.'!CD33=0,"-",'[1]ПС Вахск.'!CD33/1000)</f>
        <v>-</v>
      </c>
      <c r="G60" s="95">
        <f>IF('[1]ПС Вахск.'!CE33=0,"-",'[1]ПС Вахск.'!CE33/1000)</f>
        <v>0.45200000000000001</v>
      </c>
      <c r="H60" s="95" t="str">
        <f>IF('[1]ПС Вахск.'!CF33=0,"-",'[1]ПС Вахск.'!CF33/1000)</f>
        <v>-</v>
      </c>
      <c r="I60" s="95">
        <f>IF('[1]ПС Вахск.'!CG33=0,"-",'[1]ПС Вахск.'!CG33/1000)</f>
        <v>0.46</v>
      </c>
      <c r="J60" s="95" t="str">
        <f>IF('[1]ПС Вахск.'!CH33=0,"-",'[1]ПС Вахск.'!CH33/1000)</f>
        <v>-</v>
      </c>
      <c r="K60" s="95">
        <f>IF('[1]ПС Вахск.'!CI33=0,"-",'[1]ПС Вахск.'!CI33/1000)</f>
        <v>0.46899999999999997</v>
      </c>
      <c r="L60" s="95" t="str">
        <f>IF('[1]ПС Вахск.'!CJ33=0,"-",'[1]ПС Вахск.'!CJ33/1000)</f>
        <v>-</v>
      </c>
      <c r="M60" s="95">
        <f>IF('[1]ПС Вахск.'!CK33=0,"-",'[1]ПС Вахск.'!CK33/1000)</f>
        <v>0.45500000000000002</v>
      </c>
      <c r="N60" s="95" t="str">
        <f>IF('[1]ПС Вахск.'!CL33=0,"-",'[1]ПС Вахск.'!CL33/1000)</f>
        <v>-</v>
      </c>
      <c r="O60" s="95">
        <f>IF('[1]ПС Вахск.'!CM33=0,"-",'[1]ПС Вахск.'!CM33/1000)</f>
        <v>0.45900000000000002</v>
      </c>
      <c r="P60" s="95" t="str">
        <f>IF('[1]ПС Вахск.'!CN33=0,"-",'[1]ПС Вахск.'!CN33/1000)</f>
        <v>-</v>
      </c>
      <c r="Q60" s="95">
        <f>IF('[1]ПС Вахск.'!CO33=0,"-",'[1]ПС Вахск.'!CO33/1000)</f>
        <v>0.46</v>
      </c>
      <c r="R60" s="95" t="str">
        <f>IF('[1]ПС Вахск.'!CP33=0,"-",'[1]ПС Вахск.'!CP33/1000)</f>
        <v>-</v>
      </c>
      <c r="S60" s="95">
        <f>IF('[1]ПС Вахск.'!CQ33=0,"-",'[1]ПС Вахск.'!CQ33/1000)</f>
        <v>0.45200000000000001</v>
      </c>
      <c r="T60" s="95" t="str">
        <f>IF('[1]ПС Вахск.'!CR33=0,"-",'[1]ПС Вахск.'!CR33/1000)</f>
        <v>-</v>
      </c>
      <c r="U60" s="95">
        <f>IF('[1]ПС Вахск.'!CS33=0,"-",'[1]ПС Вахск.'!CS33/1000)</f>
        <v>0.46500000000000002</v>
      </c>
      <c r="V60" s="95" t="str">
        <f>IF('[1]ПС Вахск.'!CT33=0,"-",'[1]ПС Вахск.'!CT33/1000)</f>
        <v>-</v>
      </c>
      <c r="W60" s="95">
        <f>IF('[1]ПС Вахск.'!CU33=0,"-",'[1]ПС Вахск.'!CU33/1000)</f>
        <v>0.45</v>
      </c>
      <c r="X60" s="95" t="str">
        <f>IF('[1]ПС Вахск.'!CV33=0,"-",'[1]ПС Вахск.'!CV33/1000)</f>
        <v>-</v>
      </c>
      <c r="Y60" s="95">
        <f>IF('[1]ПС Вахск.'!CW33=0,"-",'[1]ПС Вахск.'!CW33/1000)</f>
        <v>0.45700000000000002</v>
      </c>
      <c r="Z60" s="95" t="str">
        <f>IF('[1]ПС Вахск.'!CX33=0,"-",'[1]ПС Вахск.'!CX33/1000)</f>
        <v>-</v>
      </c>
      <c r="AA60" s="95">
        <f>IF('[1]ПС Вахск.'!CY33=0,"-",'[1]ПС Вахск.'!CY33/1000)</f>
        <v>0.45900000000000002</v>
      </c>
      <c r="AB60" s="95" t="str">
        <f>IF('[1]ПС Вахск.'!CZ33=0,"-",'[1]ПС Вахск.'!CZ33/1000)</f>
        <v>-</v>
      </c>
      <c r="AC60" s="95">
        <f>IF('[1]ПС Вахск.'!DA33=0,"-",'[1]ПС Вахск.'!DA33/1000)</f>
        <v>0.46200000000000002</v>
      </c>
      <c r="AD60" s="95" t="str">
        <f>IF('[1]ПС Вахск.'!DB33=0,"-",'[1]ПС Вахск.'!DB33/1000)</f>
        <v>-</v>
      </c>
      <c r="AE60" s="95">
        <f>IF('[1]ПС Вахск.'!DC33=0,"-",'[1]ПС Вахск.'!DC33/1000)</f>
        <v>0.46300000000000002</v>
      </c>
      <c r="AF60" s="95" t="str">
        <f>IF('[1]ПС Вахск.'!DD33=0,"-",'[1]ПС Вахск.'!DD33/1000)</f>
        <v>-</v>
      </c>
      <c r="AG60" s="95">
        <f>IF('[1]ПС Вахск.'!DE33=0,"-",'[1]ПС Вахск.'!DE33/1000)</f>
        <v>0.45800000000000002</v>
      </c>
      <c r="AH60" s="95" t="str">
        <f>IF('[1]ПС Вахск.'!DF33=0,"-",'[1]ПС Вахск.'!DF33/1000)</f>
        <v>-</v>
      </c>
      <c r="AI60" s="95">
        <f>IF('[1]ПС Вахск.'!DG33=0,"-",'[1]ПС Вахск.'!DG33/1000)</f>
        <v>0.45100000000000001</v>
      </c>
      <c r="AJ60" s="95" t="str">
        <f>IF('[1]ПС Вахск.'!DH33=0,"-",'[1]ПС Вахск.'!DH33/1000)</f>
        <v>-</v>
      </c>
      <c r="AK60" s="95">
        <f>IF('[1]ПС Вахск.'!DI33=0,"-",'[1]ПС Вахск.'!DI33/1000)</f>
        <v>0.46600000000000003</v>
      </c>
      <c r="AL60" s="95" t="str">
        <f>IF('[1]ПС Вахск.'!DJ33=0,"-",'[1]ПС Вахск.'!DJ33/1000)</f>
        <v>-</v>
      </c>
      <c r="AM60" s="95">
        <f>IF('[1]ПС Вахск.'!DK33=0,"-",'[1]ПС Вахск.'!DK33/1000)</f>
        <v>0.45600000000000002</v>
      </c>
      <c r="AN60" s="95" t="str">
        <f>IF('[1]ПС Вахск.'!DL33=0,"-",'[1]ПС Вахск.'!DL33/1000)</f>
        <v>-</v>
      </c>
      <c r="AO60" s="95">
        <f>IF('[1]ПС Вахск.'!DM33=0,"-",'[1]ПС Вахск.'!DM33/1000)</f>
        <v>0.45300000000000001</v>
      </c>
      <c r="AP60" s="95" t="str">
        <f>IF('[1]ПС Вахск.'!DN33=0,"-",'[1]ПС Вахск.'!DN33/1000)</f>
        <v>-</v>
      </c>
      <c r="AQ60" s="95">
        <f>IF('[1]ПС Вахск.'!DO33=0,"-",'[1]ПС Вахск.'!DO33/1000)</f>
        <v>0.44600000000000001</v>
      </c>
      <c r="AR60" s="95" t="str">
        <f>IF('[1]ПС Вахск.'!DP33=0,"-",'[1]ПС Вахск.'!DP33/1000)</f>
        <v>-</v>
      </c>
      <c r="AS60" s="95">
        <f>IF('[1]ПС Вахск.'!DQ33=0,"-",'[1]ПС Вахск.'!DQ33/1000)</f>
        <v>0.45600000000000002</v>
      </c>
      <c r="AT60" s="95" t="str">
        <f>IF('[1]ПС Вахск.'!DR33=0,"-",'[1]ПС Вахск.'!DR33/1000)</f>
        <v>-</v>
      </c>
      <c r="AU60" s="95">
        <f>IF('[1]ПС Вахск.'!DS33=0,"-",'[1]ПС Вахск.'!DS33/1000)</f>
        <v>0.45600000000000002</v>
      </c>
      <c r="AV60" s="95" t="str">
        <f>IF('[1]ПС Вахск.'!DT33=0,"-",'[1]ПС Вахск.'!DT33/1000)</f>
        <v>-</v>
      </c>
      <c r="AW60" s="95">
        <f>IF('[1]ПС Вахск.'!DU33=0,"-",'[1]ПС Вахск.'!DU33/1000)</f>
        <v>0.45</v>
      </c>
      <c r="AX60" s="95" t="str">
        <f>IF('[1]ПС Вахск.'!DV33=0,"-",'[1]ПС Вахск.'!DV33/1000)</f>
        <v>-</v>
      </c>
      <c r="AY60" s="95">
        <f>IF('[1]ПС Вахск.'!DW33=0,"-",'[1]ПС Вахск.'!DW33/1000)</f>
        <v>0.46</v>
      </c>
      <c r="AZ60" s="96" t="str">
        <f>IF('[1]ПС Вахск.'!DX33=0,"-",'[1]ПС Вахск.'!DX33/1000)</f>
        <v>-</v>
      </c>
      <c r="BA60" s="101"/>
    </row>
    <row r="61" spans="1:53" outlineLevel="1" x14ac:dyDescent="0.2">
      <c r="A61" s="161"/>
      <c r="B61" s="162"/>
      <c r="C61" s="21" t="s">
        <v>226</v>
      </c>
      <c r="D61" s="102" t="s">
        <v>227</v>
      </c>
      <c r="E61" s="94">
        <f>IF('[1]ПС Вахск.'!CC34=0,"-",'[1]ПС Вахск.'!CC34/1000)</f>
        <v>0.24399999999999999</v>
      </c>
      <c r="F61" s="95" t="str">
        <f>IF('[1]ПС Вахск.'!CD34=0,"-",'[1]ПС Вахск.'!CD34/1000)</f>
        <v>-</v>
      </c>
      <c r="G61" s="95">
        <f>IF('[1]ПС Вахск.'!CE34=0,"-",'[1]ПС Вахск.'!CE34/1000)</f>
        <v>0.24299999999999999</v>
      </c>
      <c r="H61" s="95" t="str">
        <f>IF('[1]ПС Вахск.'!CF34=0,"-",'[1]ПС Вахск.'!CF34/1000)</f>
        <v>-</v>
      </c>
      <c r="I61" s="95">
        <f>IF('[1]ПС Вахск.'!CG34=0,"-",'[1]ПС Вахск.'!CG34/1000)</f>
        <v>0.24299999999999999</v>
      </c>
      <c r="J61" s="95" t="str">
        <f>IF('[1]ПС Вахск.'!CH34=0,"-",'[1]ПС Вахск.'!CH34/1000)</f>
        <v>-</v>
      </c>
      <c r="K61" s="95">
        <f>IF('[1]ПС Вахск.'!CI34=0,"-",'[1]ПС Вахск.'!CI34/1000)</f>
        <v>0.247</v>
      </c>
      <c r="L61" s="95" t="str">
        <f>IF('[1]ПС Вахск.'!CJ34=0,"-",'[1]ПС Вахск.'!CJ34/1000)</f>
        <v>-</v>
      </c>
      <c r="M61" s="95">
        <f>IF('[1]ПС Вахск.'!CK34=0,"-",'[1]ПС Вахск.'!CK34/1000)</f>
        <v>0.24</v>
      </c>
      <c r="N61" s="95" t="str">
        <f>IF('[1]ПС Вахск.'!CL34=0,"-",'[1]ПС Вахск.'!CL34/1000)</f>
        <v>-</v>
      </c>
      <c r="O61" s="95">
        <f>IF('[1]ПС Вахск.'!CM34=0,"-",'[1]ПС Вахск.'!CM34/1000)</f>
        <v>0.24099999999999999</v>
      </c>
      <c r="P61" s="95" t="str">
        <f>IF('[1]ПС Вахск.'!CN34=0,"-",'[1]ПС Вахск.'!CN34/1000)</f>
        <v>-</v>
      </c>
      <c r="Q61" s="95">
        <f>IF('[1]ПС Вахск.'!CO34=0,"-",'[1]ПС Вахск.'!CO34/1000)</f>
        <v>0.24399999999999999</v>
      </c>
      <c r="R61" s="95" t="str">
        <f>IF('[1]ПС Вахск.'!CP34=0,"-",'[1]ПС Вахск.'!CP34/1000)</f>
        <v>-</v>
      </c>
      <c r="S61" s="95">
        <f>IF('[1]ПС Вахск.'!CQ34=0,"-",'[1]ПС Вахск.'!CQ34/1000)</f>
        <v>0.24399999999999999</v>
      </c>
      <c r="T61" s="95" t="str">
        <f>IF('[1]ПС Вахск.'!CR34=0,"-",'[1]ПС Вахск.'!CR34/1000)</f>
        <v>-</v>
      </c>
      <c r="U61" s="95">
        <f>IF('[1]ПС Вахск.'!CS34=0,"-",'[1]ПС Вахск.'!CS34/1000)</f>
        <v>0.25</v>
      </c>
      <c r="V61" s="95" t="str">
        <f>IF('[1]ПС Вахск.'!CT34=0,"-",'[1]ПС Вахск.'!CT34/1000)</f>
        <v>-</v>
      </c>
      <c r="W61" s="95">
        <f>IF('[1]ПС Вахск.'!CU34=0,"-",'[1]ПС Вахск.'!CU34/1000)</f>
        <v>0.24099999999999999</v>
      </c>
      <c r="X61" s="95" t="str">
        <f>IF('[1]ПС Вахск.'!CV34=0,"-",'[1]ПС Вахск.'!CV34/1000)</f>
        <v>-</v>
      </c>
      <c r="Y61" s="95">
        <f>IF('[1]ПС Вахск.'!CW34=0,"-",'[1]ПС Вахск.'!CW34/1000)</f>
        <v>0.245</v>
      </c>
      <c r="Z61" s="95" t="str">
        <f>IF('[1]ПС Вахск.'!CX34=0,"-",'[1]ПС Вахск.'!CX34/1000)</f>
        <v>-</v>
      </c>
      <c r="AA61" s="95">
        <f>IF('[1]ПС Вахск.'!CY34=0,"-",'[1]ПС Вахск.'!CY34/1000)</f>
        <v>0.247</v>
      </c>
      <c r="AB61" s="95" t="str">
        <f>IF('[1]ПС Вахск.'!CZ34=0,"-",'[1]ПС Вахск.'!CZ34/1000)</f>
        <v>-</v>
      </c>
      <c r="AC61" s="95">
        <f>IF('[1]ПС Вахск.'!DA34=0,"-",'[1]ПС Вахск.'!DA34/1000)</f>
        <v>0.24399999999999999</v>
      </c>
      <c r="AD61" s="95" t="str">
        <f>IF('[1]ПС Вахск.'!DB34=0,"-",'[1]ПС Вахск.'!DB34/1000)</f>
        <v>-</v>
      </c>
      <c r="AE61" s="95">
        <f>IF('[1]ПС Вахск.'!DC34=0,"-",'[1]ПС Вахск.'!DC34/1000)</f>
        <v>0.247</v>
      </c>
      <c r="AF61" s="95" t="str">
        <f>IF('[1]ПС Вахск.'!DD34=0,"-",'[1]ПС Вахск.'!DD34/1000)</f>
        <v>-</v>
      </c>
      <c r="AG61" s="95">
        <f>IF('[1]ПС Вахск.'!DE34=0,"-",'[1]ПС Вахск.'!DE34/1000)</f>
        <v>0.24099999999999999</v>
      </c>
      <c r="AH61" s="95" t="str">
        <f>IF('[1]ПС Вахск.'!DF34=0,"-",'[1]ПС Вахск.'!DF34/1000)</f>
        <v>-</v>
      </c>
      <c r="AI61" s="95">
        <f>IF('[1]ПС Вахск.'!DG34=0,"-",'[1]ПС Вахск.'!DG34/1000)</f>
        <v>0.24099999999999999</v>
      </c>
      <c r="AJ61" s="95" t="str">
        <f>IF('[1]ПС Вахск.'!DH34=0,"-",'[1]ПС Вахск.'!DH34/1000)</f>
        <v>-</v>
      </c>
      <c r="AK61" s="95">
        <f>IF('[1]ПС Вахск.'!DI34=0,"-",'[1]ПС Вахск.'!DI34/1000)</f>
        <v>0.245</v>
      </c>
      <c r="AL61" s="95" t="str">
        <f>IF('[1]ПС Вахск.'!DJ34=0,"-",'[1]ПС Вахск.'!DJ34/1000)</f>
        <v>-</v>
      </c>
      <c r="AM61" s="95">
        <f>IF('[1]ПС Вахск.'!DK34=0,"-",'[1]ПС Вахск.'!DK34/1000)</f>
        <v>0.23799999999999999</v>
      </c>
      <c r="AN61" s="95" t="str">
        <f>IF('[1]ПС Вахск.'!DL34=0,"-",'[1]ПС Вахск.'!DL34/1000)</f>
        <v>-</v>
      </c>
      <c r="AO61" s="95">
        <f>IF('[1]ПС Вахск.'!DM34=0,"-",'[1]ПС Вахск.'!DM34/1000)</f>
        <v>0.23499999999999999</v>
      </c>
      <c r="AP61" s="95" t="str">
        <f>IF('[1]ПС Вахск.'!DN34=0,"-",'[1]ПС Вахск.'!DN34/1000)</f>
        <v>-</v>
      </c>
      <c r="AQ61" s="95">
        <f>IF('[1]ПС Вахск.'!DO34=0,"-",'[1]ПС Вахск.'!DO34/1000)</f>
        <v>0.22700000000000001</v>
      </c>
      <c r="AR61" s="95" t="str">
        <f>IF('[1]ПС Вахск.'!DP34=0,"-",'[1]ПС Вахск.'!DP34/1000)</f>
        <v>-</v>
      </c>
      <c r="AS61" s="95">
        <f>IF('[1]ПС Вахск.'!DQ34=0,"-",'[1]ПС Вахск.'!DQ34/1000)</f>
        <v>0.23200000000000001</v>
      </c>
      <c r="AT61" s="95" t="str">
        <f>IF('[1]ПС Вахск.'!DR34=0,"-",'[1]ПС Вахск.'!DR34/1000)</f>
        <v>-</v>
      </c>
      <c r="AU61" s="95">
        <f>IF('[1]ПС Вахск.'!DS34=0,"-",'[1]ПС Вахск.'!DS34/1000)</f>
        <v>0.23300000000000001</v>
      </c>
      <c r="AV61" s="95" t="str">
        <f>IF('[1]ПС Вахск.'!DT34=0,"-",'[1]ПС Вахск.'!DT34/1000)</f>
        <v>-</v>
      </c>
      <c r="AW61" s="95">
        <f>IF('[1]ПС Вахск.'!DU34=0,"-",'[1]ПС Вахск.'!DU34/1000)</f>
        <v>0.22700000000000001</v>
      </c>
      <c r="AX61" s="95" t="str">
        <f>IF('[1]ПС Вахск.'!DV34=0,"-",'[1]ПС Вахск.'!DV34/1000)</f>
        <v>-</v>
      </c>
      <c r="AY61" s="95">
        <f>IF('[1]ПС Вахск.'!DW34=0,"-",'[1]ПС Вахск.'!DW34/1000)</f>
        <v>0.23</v>
      </c>
      <c r="AZ61" s="96" t="str">
        <f>IF('[1]ПС Вахск.'!DX34=0,"-",'[1]ПС Вахск.'!DX34/1000)</f>
        <v>-</v>
      </c>
      <c r="BA61" s="101"/>
    </row>
    <row r="62" spans="1:53" outlineLevel="1" x14ac:dyDescent="0.2">
      <c r="A62" s="161" t="s">
        <v>94</v>
      </c>
      <c r="B62" s="162" t="s">
        <v>103</v>
      </c>
      <c r="C62" s="21" t="s">
        <v>223</v>
      </c>
      <c r="D62" s="102" t="s">
        <v>224</v>
      </c>
      <c r="E62" s="94">
        <f>IF('[1]ПС Вахск.'!CC35=0,"-",'[1]ПС Вахск.'!CC35/1000)</f>
        <v>0.80200000000000005</v>
      </c>
      <c r="F62" s="95" t="str">
        <f>IF('[1]ПС Вахск.'!CD35=0,"-",'[1]ПС Вахск.'!CD35/1000)</f>
        <v>-</v>
      </c>
      <c r="G62" s="95">
        <f>IF('[1]ПС Вахск.'!CE35=0,"-",'[1]ПС Вахск.'!CE35/1000)</f>
        <v>0.8</v>
      </c>
      <c r="H62" s="95" t="str">
        <f>IF('[1]ПС Вахск.'!CF35=0,"-",'[1]ПС Вахск.'!CF35/1000)</f>
        <v>-</v>
      </c>
      <c r="I62" s="95">
        <f>IF('[1]ПС Вахск.'!CG35=0,"-",'[1]ПС Вахск.'!CG35/1000)</f>
        <v>0.80100000000000005</v>
      </c>
      <c r="J62" s="95" t="str">
        <f>IF('[1]ПС Вахск.'!CH35=0,"-",'[1]ПС Вахск.'!CH35/1000)</f>
        <v>-</v>
      </c>
      <c r="K62" s="95">
        <f>IF('[1]ПС Вахск.'!CI35=0,"-",'[1]ПС Вахск.'!CI35/1000)</f>
        <v>0.80100000000000005</v>
      </c>
      <c r="L62" s="95" t="str">
        <f>IF('[1]ПС Вахск.'!CJ35=0,"-",'[1]ПС Вахск.'!CJ35/1000)</f>
        <v>-</v>
      </c>
      <c r="M62" s="95">
        <f>IF('[1]ПС Вахск.'!CK35=0,"-",'[1]ПС Вахск.'!CK35/1000)</f>
        <v>0.80300000000000005</v>
      </c>
      <c r="N62" s="95" t="str">
        <f>IF('[1]ПС Вахск.'!CL35=0,"-",'[1]ПС Вахск.'!CL35/1000)</f>
        <v>-</v>
      </c>
      <c r="O62" s="95">
        <f>IF('[1]ПС Вахск.'!CM35=0,"-",'[1]ПС Вахск.'!CM35/1000)</f>
        <v>0.80300000000000005</v>
      </c>
      <c r="P62" s="95" t="str">
        <f>IF('[1]ПС Вахск.'!CN35=0,"-",'[1]ПС Вахск.'!CN35/1000)</f>
        <v>-</v>
      </c>
      <c r="Q62" s="95">
        <f>IF('[1]ПС Вахск.'!CO35=0,"-",'[1]ПС Вахск.'!CO35/1000)</f>
        <v>0.80100000000000005</v>
      </c>
      <c r="R62" s="95" t="str">
        <f>IF('[1]ПС Вахск.'!CP35=0,"-",'[1]ПС Вахск.'!CP35/1000)</f>
        <v>-</v>
      </c>
      <c r="S62" s="95">
        <f>IF('[1]ПС Вахск.'!CQ35=0,"-",'[1]ПС Вахск.'!CQ35/1000)</f>
        <v>0.79900000000000004</v>
      </c>
      <c r="T62" s="95" t="str">
        <f>IF('[1]ПС Вахск.'!CR35=0,"-",'[1]ПС Вахск.'!CR35/1000)</f>
        <v>-</v>
      </c>
      <c r="U62" s="95">
        <f>IF('[1]ПС Вахск.'!CS35=0,"-",'[1]ПС Вахск.'!CS35/1000)</f>
        <v>0.79800000000000004</v>
      </c>
      <c r="V62" s="95" t="str">
        <f>IF('[1]ПС Вахск.'!CT35=0,"-",'[1]ПС Вахск.'!CT35/1000)</f>
        <v>-</v>
      </c>
      <c r="W62" s="95">
        <f>IF('[1]ПС Вахск.'!CU35=0,"-",'[1]ПС Вахск.'!CU35/1000)</f>
        <v>0.78700000000000003</v>
      </c>
      <c r="X62" s="95" t="str">
        <f>IF('[1]ПС Вахск.'!CV35=0,"-",'[1]ПС Вахск.'!CV35/1000)</f>
        <v>-</v>
      </c>
      <c r="Y62" s="95">
        <f>IF('[1]ПС Вахск.'!CW35=0,"-",'[1]ПС Вахск.'!CW35/1000)</f>
        <v>0.80900000000000005</v>
      </c>
      <c r="Z62" s="95" t="str">
        <f>IF('[1]ПС Вахск.'!CX35=0,"-",'[1]ПС Вахск.'!CX35/1000)</f>
        <v>-</v>
      </c>
      <c r="AA62" s="95">
        <f>IF('[1]ПС Вахск.'!CY35=0,"-",'[1]ПС Вахск.'!CY35/1000)</f>
        <v>0.81200000000000006</v>
      </c>
      <c r="AB62" s="95" t="str">
        <f>IF('[1]ПС Вахск.'!CZ35=0,"-",'[1]ПС Вахск.'!CZ35/1000)</f>
        <v>-</v>
      </c>
      <c r="AC62" s="95">
        <f>IF('[1]ПС Вахск.'!DA35=0,"-",'[1]ПС Вахск.'!DA35/1000)</f>
        <v>0.81499999999999995</v>
      </c>
      <c r="AD62" s="95" t="str">
        <f>IF('[1]ПС Вахск.'!DB35=0,"-",'[1]ПС Вахск.'!DB35/1000)</f>
        <v>-</v>
      </c>
      <c r="AE62" s="95">
        <f>IF('[1]ПС Вахск.'!DC35=0,"-",'[1]ПС Вахск.'!DC35/1000)</f>
        <v>0.221</v>
      </c>
      <c r="AF62" s="95" t="str">
        <f>IF('[1]ПС Вахск.'!DD35=0,"-",'[1]ПС Вахск.'!DD35/1000)</f>
        <v>-</v>
      </c>
      <c r="AG62" s="95">
        <f>IF('[1]ПС Вахск.'!DE35=0,"-",'[1]ПС Вахск.'!DE35/1000)</f>
        <v>0.61099999999999999</v>
      </c>
      <c r="AH62" s="95" t="str">
        <f>IF('[1]ПС Вахск.'!DF35=0,"-",'[1]ПС Вахск.'!DF35/1000)</f>
        <v>-</v>
      </c>
      <c r="AI62" s="95">
        <f>IF('[1]ПС Вахск.'!DG35=0,"-",'[1]ПС Вахск.'!DG35/1000)</f>
        <v>0.57099999999999995</v>
      </c>
      <c r="AJ62" s="95" t="str">
        <f>IF('[1]ПС Вахск.'!DH35=0,"-",'[1]ПС Вахск.'!DH35/1000)</f>
        <v>-</v>
      </c>
      <c r="AK62" s="95">
        <f>IF('[1]ПС Вахск.'!DI35=0,"-",'[1]ПС Вахск.'!DI35/1000)</f>
        <v>0.79700000000000004</v>
      </c>
      <c r="AL62" s="95" t="str">
        <f>IF('[1]ПС Вахск.'!DJ35=0,"-",'[1]ПС Вахск.'!DJ35/1000)</f>
        <v>-</v>
      </c>
      <c r="AM62" s="95">
        <f>IF('[1]ПС Вахск.'!DK35=0,"-",'[1]ПС Вахск.'!DK35/1000)</f>
        <v>0.82399999999999995</v>
      </c>
      <c r="AN62" s="95" t="str">
        <f>IF('[1]ПС Вахск.'!DL35=0,"-",'[1]ПС Вахск.'!DL35/1000)</f>
        <v>-</v>
      </c>
      <c r="AO62" s="95">
        <f>IF('[1]ПС Вахск.'!DM35=0,"-",'[1]ПС Вахск.'!DM35/1000)</f>
        <v>0.83299999999999996</v>
      </c>
      <c r="AP62" s="95" t="str">
        <f>IF('[1]ПС Вахск.'!DN35=0,"-",'[1]ПС Вахск.'!DN35/1000)</f>
        <v>-</v>
      </c>
      <c r="AQ62" s="95">
        <f>IF('[1]ПС Вахск.'!DO35=0,"-",'[1]ПС Вахск.'!DO35/1000)</f>
        <v>0.84299999999999997</v>
      </c>
      <c r="AR62" s="95" t="str">
        <f>IF('[1]ПС Вахск.'!DP35=0,"-",'[1]ПС Вахск.'!DP35/1000)</f>
        <v>-</v>
      </c>
      <c r="AS62" s="95">
        <f>IF('[1]ПС Вахск.'!DQ35=0,"-",'[1]ПС Вахск.'!DQ35/1000)</f>
        <v>0.83799999999999997</v>
      </c>
      <c r="AT62" s="95" t="str">
        <f>IF('[1]ПС Вахск.'!DR35=0,"-",'[1]ПС Вахск.'!DR35/1000)</f>
        <v>-</v>
      </c>
      <c r="AU62" s="95">
        <f>IF('[1]ПС Вахск.'!DS35=0,"-",'[1]ПС Вахск.'!DS35/1000)</f>
        <v>0.83799999999999997</v>
      </c>
      <c r="AV62" s="95" t="str">
        <f>IF('[1]ПС Вахск.'!DT35=0,"-",'[1]ПС Вахск.'!DT35/1000)</f>
        <v>-</v>
      </c>
      <c r="AW62" s="95">
        <f>IF('[1]ПС Вахск.'!DU35=0,"-",'[1]ПС Вахск.'!DU35/1000)</f>
        <v>0.83899999999999997</v>
      </c>
      <c r="AX62" s="95" t="str">
        <f>IF('[1]ПС Вахск.'!DV35=0,"-",'[1]ПС Вахск.'!DV35/1000)</f>
        <v>-</v>
      </c>
      <c r="AY62" s="95">
        <f>IF('[1]ПС Вахск.'!DW35=0,"-",'[1]ПС Вахск.'!DW35/1000)</f>
        <v>0.83899999999999997</v>
      </c>
      <c r="AZ62" s="96" t="str">
        <f>IF('[1]ПС Вахск.'!DX35=0,"-",'[1]ПС Вахск.'!DX35/1000)</f>
        <v>-</v>
      </c>
      <c r="BA62" s="101"/>
    </row>
    <row r="63" spans="1:53" ht="15" customHeight="1" outlineLevel="1" thickBot="1" x14ac:dyDescent="0.25">
      <c r="A63" s="161"/>
      <c r="B63" s="162"/>
      <c r="C63" s="21" t="s">
        <v>226</v>
      </c>
      <c r="D63" s="102" t="s">
        <v>227</v>
      </c>
      <c r="E63" s="94">
        <f>IF('[1]ПС Вахск.'!CC36=0,"-",'[1]ПС Вахск.'!CC36/1000)</f>
        <v>0.56299999999999994</v>
      </c>
      <c r="F63" s="95" t="str">
        <f>IF('[1]ПС Вахск.'!CD36=0,"-",'[1]ПС Вахск.'!CD36/1000)</f>
        <v>-</v>
      </c>
      <c r="G63" s="95">
        <f>IF('[1]ПС Вахск.'!CE36=0,"-",'[1]ПС Вахск.'!CE36/1000)</f>
        <v>0.56399999999999995</v>
      </c>
      <c r="H63" s="95" t="str">
        <f>IF('[1]ПС Вахск.'!CF36=0,"-",'[1]ПС Вахск.'!CF36/1000)</f>
        <v>-</v>
      </c>
      <c r="I63" s="95">
        <f>IF('[1]ПС Вахск.'!CG36=0,"-",'[1]ПС Вахск.'!CG36/1000)</f>
        <v>0.56200000000000006</v>
      </c>
      <c r="J63" s="95" t="str">
        <f>IF('[1]ПС Вахск.'!CH36=0,"-",'[1]ПС Вахск.'!CH36/1000)</f>
        <v>-</v>
      </c>
      <c r="K63" s="95">
        <f>IF('[1]ПС Вахск.'!CI36=0,"-",'[1]ПС Вахск.'!CI36/1000)</f>
        <v>0.56100000000000005</v>
      </c>
      <c r="L63" s="95" t="str">
        <f>IF('[1]ПС Вахск.'!CJ36=0,"-",'[1]ПС Вахск.'!CJ36/1000)</f>
        <v>-</v>
      </c>
      <c r="M63" s="95">
        <f>IF('[1]ПС Вахск.'!CK36=0,"-",'[1]ПС Вахск.'!CK36/1000)</f>
        <v>0.55900000000000005</v>
      </c>
      <c r="N63" s="95" t="str">
        <f>IF('[1]ПС Вахск.'!CL36=0,"-",'[1]ПС Вахск.'!CL36/1000)</f>
        <v>-</v>
      </c>
      <c r="O63" s="95">
        <f>IF('[1]ПС Вахск.'!CM36=0,"-",'[1]ПС Вахск.'!CM36/1000)</f>
        <v>0.55800000000000005</v>
      </c>
      <c r="P63" s="95" t="str">
        <f>IF('[1]ПС Вахск.'!CN36=0,"-",'[1]ПС Вахск.'!CN36/1000)</f>
        <v>-</v>
      </c>
      <c r="Q63" s="95">
        <f>IF('[1]ПС Вахск.'!CO36=0,"-",'[1]ПС Вахск.'!CO36/1000)</f>
        <v>0.55700000000000005</v>
      </c>
      <c r="R63" s="95" t="str">
        <f>IF('[1]ПС Вахск.'!CP36=0,"-",'[1]ПС Вахск.'!CP36/1000)</f>
        <v>-</v>
      </c>
      <c r="S63" s="95">
        <f>IF('[1]ПС Вахск.'!CQ36=0,"-",'[1]ПС Вахск.'!CQ36/1000)</f>
        <v>0.55900000000000005</v>
      </c>
      <c r="T63" s="95" t="str">
        <f>IF('[1]ПС Вахск.'!CR36=0,"-",'[1]ПС Вахск.'!CR36/1000)</f>
        <v>-</v>
      </c>
      <c r="U63" s="95">
        <f>IF('[1]ПС Вахск.'!CS36=0,"-",'[1]ПС Вахск.'!CS36/1000)</f>
        <v>0.55800000000000005</v>
      </c>
      <c r="V63" s="95" t="str">
        <f>IF('[1]ПС Вахск.'!CT36=0,"-",'[1]ПС Вахск.'!CT36/1000)</f>
        <v>-</v>
      </c>
      <c r="W63" s="95">
        <f>IF('[1]ПС Вахск.'!CU36=0,"-",'[1]ПС Вахск.'!CU36/1000)</f>
        <v>0.55500000000000005</v>
      </c>
      <c r="X63" s="95" t="str">
        <f>IF('[1]ПС Вахск.'!CV36=0,"-",'[1]ПС Вахск.'!CV36/1000)</f>
        <v>-</v>
      </c>
      <c r="Y63" s="95">
        <f>IF('[1]ПС Вахск.'!CW36=0,"-",'[1]ПС Вахск.'!CW36/1000)</f>
        <v>0.56200000000000006</v>
      </c>
      <c r="Z63" s="95" t="str">
        <f>IF('[1]ПС Вахск.'!CX36=0,"-",'[1]ПС Вахск.'!CX36/1000)</f>
        <v>-</v>
      </c>
      <c r="AA63" s="95">
        <f>IF('[1]ПС Вахск.'!CY36=0,"-",'[1]ПС Вахск.'!CY36/1000)</f>
        <v>0.56399999999999995</v>
      </c>
      <c r="AB63" s="95" t="str">
        <f>IF('[1]ПС Вахск.'!CZ36=0,"-",'[1]ПС Вахск.'!CZ36/1000)</f>
        <v>-</v>
      </c>
      <c r="AC63" s="95">
        <f>IF('[1]ПС Вахск.'!DA36=0,"-",'[1]ПС Вахск.'!DA36/1000)</f>
        <v>0.56299999999999994</v>
      </c>
      <c r="AD63" s="95" t="str">
        <f>IF('[1]ПС Вахск.'!DB36=0,"-",'[1]ПС Вахск.'!DB36/1000)</f>
        <v>-</v>
      </c>
      <c r="AE63" s="95">
        <f>IF('[1]ПС Вахск.'!DC36=0,"-",'[1]ПС Вахск.'!DC36/1000)</f>
        <v>0.14099999999999999</v>
      </c>
      <c r="AF63" s="95" t="str">
        <f>IF('[1]ПС Вахск.'!DD36=0,"-",'[1]ПС Вахск.'!DD36/1000)</f>
        <v>-</v>
      </c>
      <c r="AG63" s="95">
        <f>IF('[1]ПС Вахск.'!DE36=0,"-",'[1]ПС Вахск.'!DE36/1000)</f>
        <v>0.41099999999999998</v>
      </c>
      <c r="AH63" s="95" t="str">
        <f>IF('[1]ПС Вахск.'!DF36=0,"-",'[1]ПС Вахск.'!DF36/1000)</f>
        <v>-</v>
      </c>
      <c r="AI63" s="95">
        <f>IF('[1]ПС Вахск.'!DG36=0,"-",'[1]ПС Вахск.'!DG36/1000)</f>
        <v>0.39700000000000002</v>
      </c>
      <c r="AJ63" s="95" t="str">
        <f>IF('[1]ПС Вахск.'!DH36=0,"-",'[1]ПС Вахск.'!DH36/1000)</f>
        <v>-</v>
      </c>
      <c r="AK63" s="95">
        <f>IF('[1]ПС Вахск.'!DI36=0,"-",'[1]ПС Вахск.'!DI36/1000)</f>
        <v>0.54800000000000004</v>
      </c>
      <c r="AL63" s="95" t="str">
        <f>IF('[1]ПС Вахск.'!DJ36=0,"-",'[1]ПС Вахск.'!DJ36/1000)</f>
        <v>-</v>
      </c>
      <c r="AM63" s="95">
        <f>IF('[1]ПС Вахск.'!DK36=0,"-",'[1]ПС Вахск.'!DK36/1000)</f>
        <v>0.56299999999999994</v>
      </c>
      <c r="AN63" s="95" t="str">
        <f>IF('[1]ПС Вахск.'!DL36=0,"-",'[1]ПС Вахск.'!DL36/1000)</f>
        <v>-</v>
      </c>
      <c r="AO63" s="95">
        <f>IF('[1]ПС Вахск.'!DM36=0,"-",'[1]ПС Вахск.'!DM36/1000)</f>
        <v>0.56699999999999995</v>
      </c>
      <c r="AP63" s="95" t="str">
        <f>IF('[1]ПС Вахск.'!DN36=0,"-",'[1]ПС Вахск.'!DN36/1000)</f>
        <v>-</v>
      </c>
      <c r="AQ63" s="95">
        <f>IF('[1]ПС Вахск.'!DO36=0,"-",'[1]ПС Вахск.'!DO36/1000)</f>
        <v>0.57299999999999995</v>
      </c>
      <c r="AR63" s="95" t="str">
        <f>IF('[1]ПС Вахск.'!DP36=0,"-",'[1]ПС Вахск.'!DP36/1000)</f>
        <v>-</v>
      </c>
      <c r="AS63" s="95">
        <f>IF('[1]ПС Вахск.'!DQ36=0,"-",'[1]ПС Вахск.'!DQ36/1000)</f>
        <v>0.57199999999999995</v>
      </c>
      <c r="AT63" s="95" t="str">
        <f>IF('[1]ПС Вахск.'!DR36=0,"-",'[1]ПС Вахск.'!DR36/1000)</f>
        <v>-</v>
      </c>
      <c r="AU63" s="95">
        <f>IF('[1]ПС Вахск.'!DS36=0,"-",'[1]ПС Вахск.'!DS36/1000)</f>
        <v>0.57199999999999995</v>
      </c>
      <c r="AV63" s="95" t="str">
        <f>IF('[1]ПС Вахск.'!DT36=0,"-",'[1]ПС Вахск.'!DT36/1000)</f>
        <v>-</v>
      </c>
      <c r="AW63" s="95">
        <f>IF('[1]ПС Вахск.'!DU36=0,"-",'[1]ПС Вахск.'!DU36/1000)</f>
        <v>0.56999999999999995</v>
      </c>
      <c r="AX63" s="95" t="str">
        <f>IF('[1]ПС Вахск.'!DV36=0,"-",'[1]ПС Вахск.'!DV36/1000)</f>
        <v>-</v>
      </c>
      <c r="AY63" s="95">
        <f>IF('[1]ПС Вахск.'!DW36=0,"-",'[1]ПС Вахск.'!DW36/1000)</f>
        <v>0.57199999999999995</v>
      </c>
      <c r="AZ63" s="96" t="str">
        <f>IF('[1]ПС Вахск.'!DX36=0,"-",'[1]ПС Вахск.'!DX36/1000)</f>
        <v>-</v>
      </c>
      <c r="BA63" s="101"/>
    </row>
    <row r="64" spans="1:53" ht="13.5" customHeight="1" thickBot="1" x14ac:dyDescent="0.25">
      <c r="A64" s="79" t="s">
        <v>104</v>
      </c>
      <c r="B64" s="80"/>
      <c r="C64" s="81"/>
      <c r="D64" s="81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82"/>
      <c r="BA64" s="83"/>
    </row>
    <row r="65" spans="1:53" ht="42.75" customHeight="1" outlineLevel="1" x14ac:dyDescent="0.2">
      <c r="A65" s="169" t="s">
        <v>236</v>
      </c>
      <c r="B65" s="170" t="s">
        <v>106</v>
      </c>
      <c r="C65" s="21" t="s">
        <v>223</v>
      </c>
      <c r="D65" s="104" t="s">
        <v>224</v>
      </c>
      <c r="E65" s="94">
        <f>IF('[1]ПС Первом.'!AW6=0,"-",'[1]ПС Первом.'!AW6/1000)</f>
        <v>4.7262704299999996</v>
      </c>
      <c r="F65" s="95" t="str">
        <f>IF('[1]ПС Первом.'!AX6=0,"-",'[1]ПС Первом.'!AX6/1000)</f>
        <v>-</v>
      </c>
      <c r="G65" s="95">
        <f>IF('[1]ПС Первом.'!AY6=0,"-",'[1]ПС Первом.'!AY6/1000)</f>
        <v>4.72129537</v>
      </c>
      <c r="H65" s="95" t="str">
        <f>IF('[1]ПС Первом.'!AZ6=0,"-",'[1]ПС Первом.'!AZ6/1000)</f>
        <v>-</v>
      </c>
      <c r="I65" s="95">
        <f>IF('[1]ПС Первом.'!BA6=0,"-",'[1]ПС Первом.'!BA6/1000)</f>
        <v>4.7222896099999998</v>
      </c>
      <c r="J65" s="95" t="str">
        <f>IF('[1]ПС Первом.'!BB6=0,"-",'[1]ПС Первом.'!BB6/1000)</f>
        <v>-</v>
      </c>
      <c r="K65" s="95">
        <f>IF('[1]ПС Первом.'!BC6=0,"-",'[1]ПС Первом.'!BC6/1000)</f>
        <v>4.7432003400000005</v>
      </c>
      <c r="L65" s="95" t="str">
        <f>IF('[1]ПС Первом.'!BD6=0,"-",'[1]ПС Первом.'!BD6/1000)</f>
        <v>-</v>
      </c>
      <c r="M65" s="95">
        <f>IF('[1]ПС Первом.'!BE6=0,"-",'[1]ПС Первом.'!BE6/1000)</f>
        <v>4.7651012199999991</v>
      </c>
      <c r="N65" s="95" t="str">
        <f>IF('[1]ПС Первом.'!BF6=0,"-",'[1]ПС Первом.'!BF6/1000)</f>
        <v>-</v>
      </c>
      <c r="O65" s="95">
        <f>IF('[1]ПС Первом.'!BG6=0,"-",'[1]ПС Первом.'!BG6/1000)</f>
        <v>4.7750636399999999</v>
      </c>
      <c r="P65" s="95" t="str">
        <f>IF('[1]ПС Первом.'!BH6=0,"-",'[1]ПС Первом.'!BH6/1000)</f>
        <v>-</v>
      </c>
      <c r="Q65" s="95">
        <f>IF('[1]ПС Первом.'!BI6=0,"-",'[1]ПС Первом.'!BI6/1000)</f>
        <v>4.7561416900000006</v>
      </c>
      <c r="R65" s="95" t="str">
        <f>IF('[1]ПС Первом.'!BJ6=0,"-",'[1]ПС Первом.'!BJ6/1000)</f>
        <v>-</v>
      </c>
      <c r="S65" s="95">
        <f>IF('[1]ПС Первом.'!BK6=0,"-",'[1]ПС Первом.'!BK6/1000)</f>
        <v>4.6954058400000003</v>
      </c>
      <c r="T65" s="95" t="str">
        <f>IF('[1]ПС Первом.'!BL6=0,"-",'[1]ПС Первом.'!BL6/1000)</f>
        <v>-</v>
      </c>
      <c r="U65" s="95">
        <f>IF('[1]ПС Первом.'!BM6=0,"-",'[1]ПС Первом.'!BM6/1000)</f>
        <v>4.6864391200000002</v>
      </c>
      <c r="V65" s="95" t="str">
        <f>IF('[1]ПС Первом.'!BN6=0,"-",'[1]ПС Первом.'!BN6/1000)</f>
        <v>-</v>
      </c>
      <c r="W65" s="95">
        <f>IF('[1]ПС Первом.'!BO6=0,"-",'[1]ПС Первом.'!BO6/1000)</f>
        <v>4.7043551500000005</v>
      </c>
      <c r="X65" s="95" t="str">
        <f>IF('[1]ПС Первом.'!BP6=0,"-",'[1]ПС Первом.'!BP6/1000)</f>
        <v>-</v>
      </c>
      <c r="Y65" s="95">
        <f>IF('[1]ПС Первом.'!BQ6=0,"-",'[1]ПС Первом.'!BQ6/1000)</f>
        <v>4.6784655000000006</v>
      </c>
      <c r="Z65" s="95" t="str">
        <f>IF('[1]ПС Первом.'!BR6=0,"-",'[1]ПС Первом.'!BR6/1000)</f>
        <v>-</v>
      </c>
      <c r="AA65" s="95">
        <f>IF('[1]ПС Первом.'!BS6=0,"-",'[1]ПС Первом.'!BS6/1000)</f>
        <v>4.6953936199999999</v>
      </c>
      <c r="AB65" s="95" t="str">
        <f>IF('[1]ПС Первом.'!BT6=0,"-",'[1]ПС Первом.'!BT6/1000)</f>
        <v>-</v>
      </c>
      <c r="AC65" s="95">
        <f>IF('[1]ПС Первом.'!BU6=0,"-",'[1]ПС Первом.'!BU6/1000)</f>
        <v>4.7083327600000002</v>
      </c>
      <c r="AD65" s="95" t="str">
        <f>IF('[1]ПС Первом.'!BV6=0,"-",'[1]ПС Первом.'!BV6/1000)</f>
        <v>-</v>
      </c>
      <c r="AE65" s="95">
        <f>IF('[1]ПС Первом.'!BW6=0,"-",'[1]ПС Первом.'!BW6/1000)</f>
        <v>4.7611112000000002</v>
      </c>
      <c r="AF65" s="95" t="str">
        <f>IF('[1]ПС Первом.'!BX6=0,"-",'[1]ПС Первом.'!BX6/1000)</f>
        <v>-</v>
      </c>
      <c r="AG65" s="95">
        <f>IF('[1]ПС Первом.'!BY6=0,"-",'[1]ПС Первом.'!BY6/1000)</f>
        <v>4.7392006499999999</v>
      </c>
      <c r="AH65" s="95" t="str">
        <f>IF('[1]ПС Первом.'!BZ6=0,"-",'[1]ПС Первом.'!BZ6/1000)</f>
        <v>-</v>
      </c>
      <c r="AI65" s="95">
        <f>IF('[1]ПС Первом.'!CA6=0,"-",'[1]ПС Первом.'!CA6/1000)</f>
        <v>4.7172953699999995</v>
      </c>
      <c r="AJ65" s="95" t="str">
        <f>IF('[1]ПС Первом.'!CB6=0,"-",'[1]ПС Первом.'!CB6/1000)</f>
        <v>-</v>
      </c>
      <c r="AK65" s="95">
        <f>IF('[1]ПС Первом.'!CC6=0,"-",'[1]ПС Первом.'!CC6/1000)</f>
        <v>4.7561184300000008</v>
      </c>
      <c r="AL65" s="95" t="str">
        <f>IF('[1]ПС Первом.'!CD6=0,"-",'[1]ПС Первом.'!CD6/1000)</f>
        <v>-</v>
      </c>
      <c r="AM65" s="95">
        <f>IF('[1]ПС Первом.'!CE6=0,"-",'[1]ПС Первом.'!CE6/1000)</f>
        <v>4.7391926499999997</v>
      </c>
      <c r="AN65" s="95" t="str">
        <f>IF('[1]ПС Первом.'!CF6=0,"-",'[1]ПС Первом.'!CF6/1000)</f>
        <v>-</v>
      </c>
      <c r="AO65" s="95">
        <f>IF('[1]ПС Первом.'!CG6=0,"-",'[1]ПС Первом.'!CG6/1000)</f>
        <v>4.72624785</v>
      </c>
      <c r="AP65" s="95" t="str">
        <f>IF('[1]ПС Первом.'!CH6=0,"-",'[1]ПС Первом.'!CH6/1000)</f>
        <v>-</v>
      </c>
      <c r="AQ65" s="95">
        <f>IF('[1]ПС Первом.'!CI6=0,"-",'[1]ПС Первом.'!CI6/1000)</f>
        <v>4.7391871800000001</v>
      </c>
      <c r="AR65" s="95" t="str">
        <f>IF('[1]ПС Первом.'!CJ6=0,"-",'[1]ПС Первом.'!CJ6/1000)</f>
        <v>-</v>
      </c>
      <c r="AS65" s="95">
        <f>IF('[1]ПС Первом.'!CK6=0,"-",'[1]ПС Первом.'!CK6/1000)</f>
        <v>4.7660714999999998</v>
      </c>
      <c r="AT65" s="95" t="str">
        <f>IF('[1]ПС Первом.'!CL6=0,"-",'[1]ПС Первом.'!CL6/1000)</f>
        <v>-</v>
      </c>
      <c r="AU65" s="95">
        <f>IF('[1]ПС Первом.'!CM6=0,"-",'[1]ПС Первом.'!CM6/1000)</f>
        <v>4.7521274199999999</v>
      </c>
      <c r="AV65" s="95" t="str">
        <f>IF('[1]ПС Первом.'!CN6=0,"-",'[1]ПС Первом.'!CN6/1000)</f>
        <v>-</v>
      </c>
      <c r="AW65" s="95">
        <f>IF('[1]ПС Первом.'!CO6=0,"-",'[1]ПС Первом.'!CO6/1000)</f>
        <v>4.7431612699999999</v>
      </c>
      <c r="AX65" s="95" t="str">
        <f>IF('[1]ПС Первом.'!CP6=0,"-",'[1]ПС Первом.'!CP6/1000)</f>
        <v>-</v>
      </c>
      <c r="AY65" s="95">
        <f>IF('[1]ПС Первом.'!CQ6=0,"-",'[1]ПС Первом.'!CQ6/1000)</f>
        <v>4.7521236099999999</v>
      </c>
      <c r="AZ65" s="96" t="str">
        <f>IF('[1]ПС Первом.'!CR6=0,"-",'[1]ПС Первом.'!CR6/1000)</f>
        <v>-</v>
      </c>
      <c r="BA65" s="101"/>
    </row>
    <row r="66" spans="1:53" ht="38.25" customHeight="1" outlineLevel="1" x14ac:dyDescent="0.2">
      <c r="A66" s="169"/>
      <c r="B66" s="171"/>
      <c r="C66" s="21" t="s">
        <v>226</v>
      </c>
      <c r="D66" s="102" t="s">
        <v>227</v>
      </c>
      <c r="E66" s="94">
        <f>IF('[1]ПС Первом.'!AW7=0,"-",'[1]ПС Первом.'!AW7/1000)</f>
        <v>1.1040000000000001</v>
      </c>
      <c r="F66" s="95" t="str">
        <f>IF('[1]ПС Первом.'!AX7=0,"-",'[1]ПС Первом.'!AX7/1000)</f>
        <v>-</v>
      </c>
      <c r="G66" s="95">
        <f>IF('[1]ПС Первом.'!AY7=0,"-",'[1]ПС Первом.'!AY7/1000)</f>
        <v>1.1000000000000001</v>
      </c>
      <c r="H66" s="95" t="str">
        <f>IF('[1]ПС Первом.'!AZ7=0,"-",'[1]ПС Первом.'!AZ7/1000)</f>
        <v>-</v>
      </c>
      <c r="I66" s="95">
        <f>IF('[1]ПС Первом.'!BA7=0,"-",'[1]ПС Первом.'!BA7/1000)</f>
        <v>1.1000000000000001</v>
      </c>
      <c r="J66" s="95" t="str">
        <f>IF('[1]ПС Первом.'!BB7=0,"-",'[1]ПС Первом.'!BB7/1000)</f>
        <v>-</v>
      </c>
      <c r="K66" s="95">
        <f>IF('[1]ПС Первом.'!BC7=0,"-",'[1]ПС Первом.'!BC7/1000)</f>
        <v>1.1000000000000001</v>
      </c>
      <c r="L66" s="95" t="str">
        <f>IF('[1]ПС Первом.'!BD7=0,"-",'[1]ПС Первом.'!BD7/1000)</f>
        <v>-</v>
      </c>
      <c r="M66" s="95">
        <f>IF('[1]ПС Первом.'!BE7=0,"-",'[1]ПС Первом.'!BE7/1000)</f>
        <v>1.105</v>
      </c>
      <c r="N66" s="95" t="str">
        <f>IF('[1]ПС Первом.'!BF7=0,"-",'[1]ПС Первом.'!BF7/1000)</f>
        <v>-</v>
      </c>
      <c r="O66" s="95">
        <f>IF('[1]ПС Первом.'!BG7=0,"-",'[1]ПС Первом.'!BG7/1000)</f>
        <v>1.1000000000000001</v>
      </c>
      <c r="P66" s="95" t="str">
        <f>IF('[1]ПС Первом.'!BH7=0,"-",'[1]ПС Первом.'!BH7/1000)</f>
        <v>-</v>
      </c>
      <c r="Q66" s="95">
        <f>IF('[1]ПС Первом.'!BI7=0,"-",'[1]ПС Первом.'!BI7/1000)</f>
        <v>1.1040000000000001</v>
      </c>
      <c r="R66" s="95" t="str">
        <f>IF('[1]ПС Первом.'!BJ7=0,"-",'[1]ПС Первом.'!BJ7/1000)</f>
        <v>-</v>
      </c>
      <c r="S66" s="95">
        <f>IF('[1]ПС Первом.'!BK7=0,"-",'[1]ПС Первом.'!BK7/1000)</f>
        <v>1.1000000000000001</v>
      </c>
      <c r="T66" s="95" t="str">
        <f>IF('[1]ПС Первом.'!BL7=0,"-",'[1]ПС Первом.'!BL7/1000)</f>
        <v>-</v>
      </c>
      <c r="U66" s="95">
        <f>IF('[1]ПС Первом.'!BM7=0,"-",'[1]ПС Первом.'!BM7/1000)</f>
        <v>1.105</v>
      </c>
      <c r="V66" s="95" t="str">
        <f>IF('[1]ПС Первом.'!BN7=0,"-",'[1]ПС Первом.'!BN7/1000)</f>
        <v>-</v>
      </c>
      <c r="W66" s="95">
        <f>IF('[1]ПС Первом.'!BO7=0,"-",'[1]ПС Первом.'!BO7/1000)</f>
        <v>1.113</v>
      </c>
      <c r="X66" s="95" t="str">
        <f>IF('[1]ПС Первом.'!BP7=0,"-",'[1]ПС Первом.'!BP7/1000)</f>
        <v>-</v>
      </c>
      <c r="Y66" s="95">
        <f>IF('[1]ПС Первом.'!BQ7=0,"-",'[1]ПС Первом.'!BQ7/1000)</f>
        <v>1.113</v>
      </c>
      <c r="Z66" s="95" t="str">
        <f>IF('[1]ПС Первом.'!BR7=0,"-",'[1]ПС Первом.'!BR7/1000)</f>
        <v>-</v>
      </c>
      <c r="AA66" s="95">
        <f>IF('[1]ПС Первом.'!BS7=0,"-",'[1]ПС Первом.'!BS7/1000)</f>
        <v>1.113</v>
      </c>
      <c r="AB66" s="95" t="str">
        <f>IF('[1]ПС Первом.'!BT7=0,"-",'[1]ПС Первом.'!BT7/1000)</f>
        <v>-</v>
      </c>
      <c r="AC66" s="95">
        <f>IF('[1]ПС Первом.'!BU7=0,"-",'[1]ПС Первом.'!BU7/1000)</f>
        <v>1.1180000000000001</v>
      </c>
      <c r="AD66" s="95" t="str">
        <f>IF('[1]ПС Первом.'!BV7=0,"-",'[1]ПС Первом.'!BV7/1000)</f>
        <v>-</v>
      </c>
      <c r="AE66" s="95">
        <f>IF('[1]ПС Первом.'!BW7=0,"-",'[1]ПС Первом.'!BW7/1000)</f>
        <v>1.113</v>
      </c>
      <c r="AF66" s="95" t="str">
        <f>IF('[1]ПС Первом.'!BX7=0,"-",'[1]ПС Первом.'!BX7/1000)</f>
        <v>-</v>
      </c>
      <c r="AG66" s="95">
        <f>IF('[1]ПС Первом.'!BY7=0,"-",'[1]ПС Первом.'!BY7/1000)</f>
        <v>1.1180000000000001</v>
      </c>
      <c r="AH66" s="95" t="str">
        <f>IF('[1]ПС Первом.'!BZ7=0,"-",'[1]ПС Первом.'!BZ7/1000)</f>
        <v>-</v>
      </c>
      <c r="AI66" s="95">
        <f>IF('[1]ПС Первом.'!CA7=0,"-",'[1]ПС Первом.'!CA7/1000)</f>
        <v>1.117</v>
      </c>
      <c r="AJ66" s="95" t="str">
        <f>IF('[1]ПС Первом.'!CB7=0,"-",'[1]ПС Первом.'!CB7/1000)</f>
        <v>-</v>
      </c>
      <c r="AK66" s="95">
        <f>IF('[1]ПС Первом.'!CC7=0,"-",'[1]ПС Первом.'!CC7/1000)</f>
        <v>1.127</v>
      </c>
      <c r="AL66" s="95" t="str">
        <f>IF('[1]ПС Первом.'!CD7=0,"-",'[1]ПС Первом.'!CD7/1000)</f>
        <v>-</v>
      </c>
      <c r="AM66" s="95">
        <f>IF('[1]ПС Первом.'!CE7=0,"-",'[1]ПС Первом.'!CE7/1000)</f>
        <v>1.1259999999999999</v>
      </c>
      <c r="AN66" s="95" t="str">
        <f>IF('[1]ПС Первом.'!CF7=0,"-",'[1]ПС Первом.'!CF7/1000)</f>
        <v>-</v>
      </c>
      <c r="AO66" s="95">
        <f>IF('[1]ПС Первом.'!CG7=0,"-",'[1]ПС Первом.'!CG7/1000)</f>
        <v>1.1259999999999999</v>
      </c>
      <c r="AP66" s="95" t="str">
        <f>IF('[1]ПС Первом.'!CH7=0,"-",'[1]ПС Первом.'!CH7/1000)</f>
        <v>-</v>
      </c>
      <c r="AQ66" s="95">
        <f>IF('[1]ПС Первом.'!CI7=0,"-",'[1]ПС Первом.'!CI7/1000)</f>
        <v>1.131</v>
      </c>
      <c r="AR66" s="95" t="str">
        <f>IF('[1]ПС Первом.'!CJ7=0,"-",'[1]ПС Первом.'!CJ7/1000)</f>
        <v>-</v>
      </c>
      <c r="AS66" s="95">
        <f>IF('[1]ПС Первом.'!CK7=0,"-",'[1]ПС Первом.'!CK7/1000)</f>
        <v>1.131</v>
      </c>
      <c r="AT66" s="95" t="str">
        <f>IF('[1]ПС Первом.'!CL7=0,"-",'[1]ПС Первом.'!CL7/1000)</f>
        <v>-</v>
      </c>
      <c r="AU66" s="95">
        <f>IF('[1]ПС Первом.'!CM7=0,"-",'[1]ПС Первом.'!CM7/1000)</f>
        <v>1.135</v>
      </c>
      <c r="AV66" s="95" t="str">
        <f>IF('[1]ПС Первом.'!CN7=0,"-",'[1]ПС Первом.'!CN7/1000)</f>
        <v>-</v>
      </c>
      <c r="AW66" s="95">
        <f>IF('[1]ПС Первом.'!CO7=0,"-",'[1]ПС Первом.'!CO7/1000)</f>
        <v>1.1399999999999999</v>
      </c>
      <c r="AX66" s="95" t="str">
        <f>IF('[1]ПС Первом.'!CP7=0,"-",'[1]ПС Первом.'!CP7/1000)</f>
        <v>-</v>
      </c>
      <c r="AY66" s="95">
        <f>IF('[1]ПС Первом.'!CQ7=0,"-",'[1]ПС Первом.'!CQ7/1000)</f>
        <v>1.139</v>
      </c>
      <c r="AZ66" s="96" t="str">
        <f>IF('[1]ПС Первом.'!CR7=0,"-",'[1]ПС Первом.'!CR7/1000)</f>
        <v>-</v>
      </c>
      <c r="BA66" s="101"/>
    </row>
    <row r="67" spans="1:53" ht="32.25" customHeight="1" outlineLevel="1" x14ac:dyDescent="0.2">
      <c r="A67" s="145" t="s">
        <v>237</v>
      </c>
      <c r="B67" s="162" t="s">
        <v>112</v>
      </c>
      <c r="C67" s="21" t="s">
        <v>223</v>
      </c>
      <c r="D67" s="102" t="s">
        <v>224</v>
      </c>
      <c r="E67" s="94">
        <f>IF('[1]ПС Первом.'!AW8=0,"-",'[1]ПС Первом.'!AW8/1000)</f>
        <v>6.9996829100000006</v>
      </c>
      <c r="F67" s="95" t="str">
        <f>IF('[1]ПС Первом.'!AX8=0,"-",'[1]ПС Первом.'!AX8/1000)</f>
        <v>-</v>
      </c>
      <c r="G67" s="95">
        <f>IF('[1]ПС Первом.'!AY8=0,"-",'[1]ПС Первом.'!AY8/1000)</f>
        <v>6.9986829200000003</v>
      </c>
      <c r="H67" s="95" t="str">
        <f>IF('[1]ПС Первом.'!AZ8=0,"-",'[1]ПС Первом.'!AZ8/1000)</f>
        <v>-</v>
      </c>
      <c r="I67" s="95">
        <f>IF('[1]ПС Первом.'!BA8=0,"-",'[1]ПС Первом.'!BA8/1000)</f>
        <v>7.0086530700000003</v>
      </c>
      <c r="J67" s="95" t="str">
        <f>IF('[1]ПС Первом.'!BB8=0,"-",'[1]ПС Первом.'!BB8/1000)</f>
        <v>-</v>
      </c>
      <c r="K67" s="95">
        <f>IF('[1]ПС Первом.'!BC8=0,"-",'[1]ПС Первом.'!BC8/1000)</f>
        <v>7.0036628700000003</v>
      </c>
      <c r="L67" s="95" t="str">
        <f>IF('[1]ПС Первом.'!BD8=0,"-",'[1]ПС Первом.'!BD8/1000)</f>
        <v>-</v>
      </c>
      <c r="M67" s="95">
        <f>IF('[1]ПС Первом.'!BE8=0,"-",'[1]ПС Первом.'!BE8/1000)</f>
        <v>6.9997308999999994</v>
      </c>
      <c r="N67" s="95" t="str">
        <f>IF('[1]ПС Первом.'!BF8=0,"-",'[1]ПС Первом.'!BF8/1000)</f>
        <v>-</v>
      </c>
      <c r="O67" s="95">
        <f>IF('[1]ПС Первом.'!BG8=0,"-",'[1]ПС Первом.'!BG8/1000)</f>
        <v>7.0166103099999999</v>
      </c>
      <c r="P67" s="95" t="str">
        <f>IF('[1]ПС Первом.'!BH8=0,"-",'[1]ПС Первом.'!BH8/1000)</f>
        <v>-</v>
      </c>
      <c r="Q67" s="95">
        <f>IF('[1]ПС Первом.'!BI8=0,"-",'[1]ПС Первом.'!BI8/1000)</f>
        <v>7.0563501399999993</v>
      </c>
      <c r="R67" s="95" t="str">
        <f>IF('[1]ПС Первом.'!BJ8=0,"-",'[1]ПС Первом.'!BJ8/1000)</f>
        <v>-</v>
      </c>
      <c r="S67" s="95">
        <f>IF('[1]ПС Первом.'!BK8=0,"-",'[1]ПС Первом.'!BK8/1000)</f>
        <v>7.0613247499999998</v>
      </c>
      <c r="T67" s="95" t="str">
        <f>IF('[1]ПС Первом.'!BL8=0,"-",'[1]ПС Первом.'!BL8/1000)</f>
        <v>-</v>
      </c>
      <c r="U67" s="95">
        <f>IF('[1]ПС Первом.'!BM8=0,"-",'[1]ПС Первом.'!BM8/1000)</f>
        <v>7.0781816500000003</v>
      </c>
      <c r="V67" s="95" t="str">
        <f>IF('[1]ПС Первом.'!BN8=0,"-",'[1]ПС Первом.'!BN8/1000)</f>
        <v>-</v>
      </c>
      <c r="W67" s="95">
        <f>IF('[1]ПС Первом.'!BO8=0,"-",'[1]ПС Первом.'!BO8/1000)</f>
        <v>7.0513761199999996</v>
      </c>
      <c r="X67" s="95" t="str">
        <f>IF('[1]ПС Первом.'!BP8=0,"-",'[1]ПС Первом.'!BP8/1000)</f>
        <v>-</v>
      </c>
      <c r="Y67" s="95">
        <f>IF('[1]ПС Первом.'!BQ8=0,"-",'[1]ПС Первом.'!BQ8/1000)</f>
        <v>7.0613157900000001</v>
      </c>
      <c r="Z67" s="95" t="str">
        <f>IF('[1]ПС Первом.'!BR8=0,"-",'[1]ПС Первом.'!BR8/1000)</f>
        <v>-</v>
      </c>
      <c r="AA67" s="95">
        <f>IF('[1]ПС Первом.'!BS8=0,"-",'[1]ПС Первом.'!BS8/1000)</f>
        <v>7.0732054500000006</v>
      </c>
      <c r="AB67" s="95" t="str">
        <f>IF('[1]ПС Первом.'!BT8=0,"-",'[1]ПС Первом.'!BT8/1000)</f>
        <v>-</v>
      </c>
      <c r="AC67" s="95">
        <f>IF('[1]ПС Первом.'!BU8=0,"-",'[1]ПС Первом.'!BU8/1000)</f>
        <v>7.0652629500000002</v>
      </c>
      <c r="AD67" s="95" t="str">
        <f>IF('[1]ПС Первом.'!BV8=0,"-",'[1]ПС Первом.'!BV8/1000)</f>
        <v>-</v>
      </c>
      <c r="AE67" s="95">
        <f>IF('[1]ПС Первом.'!BW8=0,"-",'[1]ПС Первом.'!BW8/1000)</f>
        <v>7.1705472300000004</v>
      </c>
      <c r="AF67" s="95" t="str">
        <f>IF('[1]ПС Первом.'!BX8=0,"-",'[1]ПС Первом.'!BX8/1000)</f>
        <v>-</v>
      </c>
      <c r="AG67" s="95">
        <f>IF('[1]ПС Первом.'!BY8=0,"-",'[1]ПС Первом.'!BY8/1000)</f>
        <v>7.1695262499999997</v>
      </c>
      <c r="AH67" s="95" t="str">
        <f>IF('[1]ПС Первом.'!BZ8=0,"-",'[1]ПС Первом.'!BZ8/1000)</f>
        <v>-</v>
      </c>
      <c r="AI67" s="95">
        <f>IF('[1]ПС Первом.'!CA8=0,"-",'[1]ПС Первом.'!CA8/1000)</f>
        <v>7.1437032299999998</v>
      </c>
      <c r="AJ67" s="95" t="str">
        <f>IF('[1]ПС Первом.'!CB8=0,"-",'[1]ПС Первом.'!CB8/1000)</f>
        <v>-</v>
      </c>
      <c r="AK67" s="95">
        <f>IF('[1]ПС Первом.'!CC8=0,"-",'[1]ПС Первом.'!CC8/1000)</f>
        <v>7.1655404000000003</v>
      </c>
      <c r="AL67" s="95" t="str">
        <f>IF('[1]ПС Первом.'!CD8=0,"-",'[1]ПС Первом.'!CD8/1000)</f>
        <v>-</v>
      </c>
      <c r="AM67" s="95">
        <f>IF('[1]ПС Первом.'!CE8=0,"-",'[1]ПС Первом.'!CE8/1000)</f>
        <v>7.1615569199999998</v>
      </c>
      <c r="AN67" s="95" t="str">
        <f>IF('[1]ПС Первом.'!CF8=0,"-",'[1]ПС Первом.'!CF8/1000)</f>
        <v>-</v>
      </c>
      <c r="AO67" s="95">
        <f>IF('[1]ПС Первом.'!CG8=0,"-",'[1]ПС Первом.'!CG8/1000)</f>
        <v>7.1476590400000006</v>
      </c>
      <c r="AP67" s="95" t="str">
        <f>IF('[1]ПС Первом.'!CH8=0,"-",'[1]ПС Первом.'!CH8/1000)</f>
        <v>-</v>
      </c>
      <c r="AQ67" s="95">
        <f>IF('[1]ПС Первом.'!CI8=0,"-",'[1]ПС Первом.'!CI8/1000)</f>
        <v>7.14367339</v>
      </c>
      <c r="AR67" s="95" t="str">
        <f>IF('[1]ПС Первом.'!CJ8=0,"-",'[1]ПС Первом.'!CJ8/1000)</f>
        <v>-</v>
      </c>
      <c r="AS67" s="95">
        <f>IF('[1]ПС Первом.'!CK8=0,"-",'[1]ПС Первом.'!CK8/1000)</f>
        <v>7.1526246100000002</v>
      </c>
      <c r="AT67" s="95" t="str">
        <f>IF('[1]ПС Первом.'!CL8=0,"-",'[1]ПС Первом.'!CL8/1000)</f>
        <v>-</v>
      </c>
      <c r="AU67" s="95">
        <f>IF('[1]ПС Первом.'!CM8=0,"-",'[1]ПС Первом.'!CM8/1000)</f>
        <v>7.1347220900000003</v>
      </c>
      <c r="AV67" s="95" t="str">
        <f>IF('[1]ПС Первом.'!CN8=0,"-",'[1]ПС Первом.'!CN8/1000)</f>
        <v>-</v>
      </c>
      <c r="AW67" s="95">
        <f>IF('[1]ПС Первом.'!CO8=0,"-",'[1]ПС Первом.'!CO8/1000)</f>
        <v>7.1436427800000004</v>
      </c>
      <c r="AX67" s="95" t="str">
        <f>IF('[1]ПС Первом.'!CP8=0,"-",'[1]ПС Первом.'!CP8/1000)</f>
        <v>-</v>
      </c>
      <c r="AY67" s="95">
        <f>IF('[1]ПС Первом.'!CQ8=0,"-",'[1]ПС Первом.'!CQ8/1000)</f>
        <v>7.1654573799999994</v>
      </c>
      <c r="AZ67" s="96" t="str">
        <f>IF('[1]ПС Первом.'!CR8=0,"-",'[1]ПС Первом.'!CR8/1000)</f>
        <v>-</v>
      </c>
      <c r="BA67" s="101"/>
    </row>
    <row r="68" spans="1:53" ht="34.5" customHeight="1" outlineLevel="1" x14ac:dyDescent="0.2">
      <c r="A68" s="167"/>
      <c r="B68" s="162"/>
      <c r="C68" s="21" t="s">
        <v>226</v>
      </c>
      <c r="D68" s="102" t="s">
        <v>227</v>
      </c>
      <c r="E68" s="94">
        <f>IF('[1]ПС Первом.'!AW9=0,"-",'[1]ПС Первом.'!AW9/1000)</f>
        <v>2.5830000000000002</v>
      </c>
      <c r="F68" s="95" t="str">
        <f>IF('[1]ПС Первом.'!AX9=0,"-",'[1]ПС Первом.'!AX9/1000)</f>
        <v>-</v>
      </c>
      <c r="G68" s="95">
        <f>IF('[1]ПС Первом.'!AY9=0,"-",'[1]ПС Первом.'!AY9/1000)</f>
        <v>2.5819999999999999</v>
      </c>
      <c r="H68" s="95" t="str">
        <f>IF('[1]ПС Первом.'!AZ9=0,"-",'[1]ПС Первом.'!AZ9/1000)</f>
        <v>-</v>
      </c>
      <c r="I68" s="95">
        <f>IF('[1]ПС Первом.'!BA9=0,"-",'[1]ПС Первом.'!BA9/1000)</f>
        <v>2.5739999999999998</v>
      </c>
      <c r="J68" s="95" t="str">
        <f>IF('[1]ПС Первом.'!BB9=0,"-",'[1]ПС Первом.'!BB9/1000)</f>
        <v>-</v>
      </c>
      <c r="K68" s="95">
        <f>IF('[1]ПС Первом.'!BC9=0,"-",'[1]ПС Первом.'!BC9/1000)</f>
        <v>2.5790000000000002</v>
      </c>
      <c r="L68" s="95" t="str">
        <f>IF('[1]ПС Первом.'!BD9=0,"-",'[1]ПС Первом.'!BD9/1000)</f>
        <v>-</v>
      </c>
      <c r="M68" s="95">
        <f>IF('[1]ПС Первом.'!BE9=0,"-",'[1]ПС Первом.'!BE9/1000)</f>
        <v>2.5649999999999999</v>
      </c>
      <c r="N68" s="95" t="str">
        <f>IF('[1]ПС Первом.'!BF9=0,"-",'[1]ПС Первом.'!BF9/1000)</f>
        <v>-</v>
      </c>
      <c r="O68" s="95">
        <f>IF('[1]ПС Первом.'!BG9=0,"-",'[1]ПС Первом.'!BG9/1000)</f>
        <v>2.5649999999999999</v>
      </c>
      <c r="P68" s="95" t="str">
        <f>IF('[1]ПС Первом.'!BH9=0,"-",'[1]ПС Первом.'!BH9/1000)</f>
        <v>-</v>
      </c>
      <c r="Q68" s="95">
        <f>IF('[1]ПС Первом.'!BI9=0,"-",'[1]ПС Первом.'!BI9/1000)</f>
        <v>2.57</v>
      </c>
      <c r="R68" s="95" t="str">
        <f>IF('[1]ПС Первом.'!BJ9=0,"-",'[1]ПС Первом.'!BJ9/1000)</f>
        <v>-</v>
      </c>
      <c r="S68" s="95">
        <f>IF('[1]ПС Первом.'!BK9=0,"-",'[1]ПС Первом.'!BK9/1000)</f>
        <v>2.569</v>
      </c>
      <c r="T68" s="95" t="str">
        <f>IF('[1]ПС Первом.'!BL9=0,"-",'[1]ПС Первом.'!BL9/1000)</f>
        <v>-</v>
      </c>
      <c r="U68" s="95">
        <f>IF('[1]ПС Первом.'!BM9=0,"-",'[1]ПС Первом.'!BM9/1000)</f>
        <v>2.5830000000000002</v>
      </c>
      <c r="V68" s="95" t="str">
        <f>IF('[1]ПС Первом.'!BN9=0,"-",'[1]ПС Первом.'!BN9/1000)</f>
        <v>-</v>
      </c>
      <c r="W68" s="95">
        <f>IF('[1]ПС Первом.'!BO9=0,"-",'[1]ПС Первом.'!BO9/1000)</f>
        <v>2.57</v>
      </c>
      <c r="X68" s="95" t="str">
        <f>IF('[1]ПС Первом.'!BP9=0,"-",'[1]ПС Первом.'!BP9/1000)</f>
        <v>-</v>
      </c>
      <c r="Y68" s="95">
        <f>IF('[1]ПС Первом.'!BQ9=0,"-",'[1]ПС Первом.'!BQ9/1000)</f>
        <v>2.5739999999999998</v>
      </c>
      <c r="Z68" s="95" t="str">
        <f>IF('[1]ПС Первом.'!BR9=0,"-",'[1]ПС Первом.'!BR9/1000)</f>
        <v>-</v>
      </c>
      <c r="AA68" s="95">
        <f>IF('[1]ПС Первом.'!BS9=0,"-",'[1]ПС Первом.'!BS9/1000)</f>
        <v>2.5830000000000002</v>
      </c>
      <c r="AB68" s="95" t="str">
        <f>IF('[1]ПС Первом.'!BT9=0,"-",'[1]ПС Первом.'!BT9/1000)</f>
        <v>-</v>
      </c>
      <c r="AC68" s="95">
        <f>IF('[1]ПС Первом.'!BU9=0,"-",'[1]ПС Первом.'!BU9/1000)</f>
        <v>2.5819999999999999</v>
      </c>
      <c r="AD68" s="95" t="str">
        <f>IF('[1]ПС Первом.'!BV9=0,"-",'[1]ПС Первом.'!BV9/1000)</f>
        <v>-</v>
      </c>
      <c r="AE68" s="95">
        <f>IF('[1]ПС Первом.'!BW9=0,"-",'[1]ПС Первом.'!BW9/1000)</f>
        <v>2.601</v>
      </c>
      <c r="AF68" s="95" t="str">
        <f>IF('[1]ПС Первом.'!BX9=0,"-",'[1]ПС Первом.'!BX9/1000)</f>
        <v>-</v>
      </c>
      <c r="AG68" s="95">
        <f>IF('[1]ПС Первом.'!BY9=0,"-",'[1]ПС Первом.'!BY9/1000)</f>
        <v>2.609</v>
      </c>
      <c r="AH68" s="95" t="str">
        <f>IF('[1]ПС Первом.'!BZ9=0,"-",'[1]ПС Первом.'!BZ9/1000)</f>
        <v>-</v>
      </c>
      <c r="AI68" s="95">
        <f>IF('[1]ПС Первом.'!CA9=0,"-",'[1]ПС Первом.'!CA9/1000)</f>
        <v>2.605</v>
      </c>
      <c r="AJ68" s="95" t="str">
        <f>IF('[1]ПС Первом.'!CB9=0,"-",'[1]ПС Первом.'!CB9/1000)</f>
        <v>-</v>
      </c>
      <c r="AK68" s="95">
        <f>IF('[1]ПС Первом.'!CC9=0,"-",'[1]ПС Первом.'!CC9/1000)</f>
        <v>2.613</v>
      </c>
      <c r="AL68" s="95" t="str">
        <f>IF('[1]ПС Первом.'!CD9=0,"-",'[1]ПС Первом.'!CD9/1000)</f>
        <v>-</v>
      </c>
      <c r="AM68" s="95">
        <f>IF('[1]ПС Первом.'!CE9=0,"-",'[1]ПС Первом.'!CE9/1000)</f>
        <v>2.6179999999999999</v>
      </c>
      <c r="AN68" s="95" t="str">
        <f>IF('[1]ПС Первом.'!CF9=0,"-",'[1]ПС Первом.'!CF9/1000)</f>
        <v>-</v>
      </c>
      <c r="AO68" s="95">
        <f>IF('[1]ПС Первом.'!CG9=0,"-",'[1]ПС Первом.'!CG9/1000)</f>
        <v>2.6139999999999999</v>
      </c>
      <c r="AP68" s="95" t="str">
        <f>IF('[1]ПС Первом.'!CH9=0,"-",'[1]ПС Первом.'!CH9/1000)</f>
        <v>-</v>
      </c>
      <c r="AQ68" s="95">
        <f>IF('[1]ПС Первом.'!CI9=0,"-",'[1]ПС Первом.'!CI9/1000)</f>
        <v>2.6179999999999999</v>
      </c>
      <c r="AR68" s="95" t="str">
        <f>IF('[1]ПС Первом.'!CJ9=0,"-",'[1]ПС Первом.'!CJ9/1000)</f>
        <v>-</v>
      </c>
      <c r="AS68" s="95">
        <f>IF('[1]ПС Первом.'!CK9=0,"-",'[1]ПС Первом.'!CK9/1000)</f>
        <v>2.6139999999999999</v>
      </c>
      <c r="AT68" s="95" t="str">
        <f>IF('[1]ПС Первом.'!CL9=0,"-",'[1]ПС Первом.'!CL9/1000)</f>
        <v>-</v>
      </c>
      <c r="AU68" s="95">
        <f>IF('[1]ПС Первом.'!CM9=0,"-",'[1]ПС Первом.'!CM9/1000)</f>
        <v>2.6219999999999999</v>
      </c>
      <c r="AV68" s="95" t="str">
        <f>IF('[1]ПС Первом.'!CN9=0,"-",'[1]ПС Первом.'!CN9/1000)</f>
        <v>-</v>
      </c>
      <c r="AW68" s="95">
        <f>IF('[1]ПС Первом.'!CO9=0,"-",'[1]ПС Первом.'!CO9/1000)</f>
        <v>2.6309999999999998</v>
      </c>
      <c r="AX68" s="95" t="str">
        <f>IF('[1]ПС Первом.'!CP9=0,"-",'[1]ПС Первом.'!CP9/1000)</f>
        <v>-</v>
      </c>
      <c r="AY68" s="95">
        <f>IF('[1]ПС Первом.'!CQ9=0,"-",'[1]ПС Первом.'!CQ9/1000)</f>
        <v>2.649</v>
      </c>
      <c r="AZ68" s="96" t="str">
        <f>IF('[1]ПС Первом.'!CR9=0,"-",'[1]ПС Первом.'!CR9/1000)</f>
        <v>-</v>
      </c>
      <c r="BA68" s="101"/>
    </row>
    <row r="69" spans="1:53" ht="15.75" customHeight="1" outlineLevel="1" x14ac:dyDescent="0.2">
      <c r="A69" s="161" t="s">
        <v>116</v>
      </c>
      <c r="B69" s="162" t="s">
        <v>117</v>
      </c>
      <c r="C69" s="21" t="s">
        <v>223</v>
      </c>
      <c r="D69" s="102" t="s">
        <v>224</v>
      </c>
      <c r="E69" s="94">
        <f>IF('[1]ПС Первом.'!AW10=0,"-",'[1]ПС Первом.'!AW10/1000)</f>
        <v>3.9222710000000001E-2</v>
      </c>
      <c r="F69" s="95" t="str">
        <f>IF('[1]ПС Первом.'!AX10=0,"-",'[1]ПС Первом.'!AX10/1000)</f>
        <v>-</v>
      </c>
      <c r="G69" s="95">
        <f>IF('[1]ПС Первом.'!AY10=0,"-",'[1]ПС Первом.'!AY10/1000)</f>
        <v>3.9197555000000002E-2</v>
      </c>
      <c r="H69" s="95" t="str">
        <f>IF('[1]ПС Первом.'!AZ10=0,"-",'[1]ПС Первом.'!AZ10/1000)</f>
        <v>-</v>
      </c>
      <c r="I69" s="95">
        <f>IF('[1]ПС Первом.'!BA10=0,"-",'[1]ПС Первом.'!BA10/1000)</f>
        <v>4.0223999999999996E-2</v>
      </c>
      <c r="J69" s="95" t="str">
        <f>IF('[1]ПС Первом.'!BB10=0,"-",'[1]ПС Первом.'!BB10/1000)</f>
        <v>-</v>
      </c>
      <c r="K69" s="95">
        <f>IF('[1]ПС Первом.'!BC10=0,"-",'[1]ПС Первом.'!BC10/1000)</f>
        <v>3.9223999999999995E-2</v>
      </c>
      <c r="L69" s="95" t="str">
        <f>IF('[1]ПС Первом.'!BD10=0,"-",'[1]ПС Первом.'!BD10/1000)</f>
        <v>-</v>
      </c>
      <c r="M69" s="95">
        <f>IF('[1]ПС Первом.'!BE10=0,"-",'[1]ПС Первом.'!BE10/1000)</f>
        <v>3.9223999999999995E-2</v>
      </c>
      <c r="N69" s="95" t="str">
        <f>IF('[1]ПС Первом.'!BF10=0,"-",'[1]ПС Первом.'!BF10/1000)</f>
        <v>-</v>
      </c>
      <c r="O69" s="95">
        <f>IF('[1]ПС Первом.'!BG10=0,"-",'[1]ПС Первом.'!BG10/1000)</f>
        <v>3.9223999999999995E-2</v>
      </c>
      <c r="P69" s="95" t="str">
        <f>IF('[1]ПС Первом.'!BH10=0,"-",'[1]ПС Первом.'!BH10/1000)</f>
        <v>-</v>
      </c>
      <c r="Q69" s="95">
        <f>IF('[1]ПС Первом.'!BI10=0,"-",'[1]ПС Первом.'!BI10/1000)</f>
        <v>3.9197555000000002E-2</v>
      </c>
      <c r="R69" s="95" t="str">
        <f>IF('[1]ПС Первом.'!BJ10=0,"-",'[1]ПС Первом.'!BJ10/1000)</f>
        <v>-</v>
      </c>
      <c r="S69" s="95">
        <f>IF('[1]ПС Первом.'!BK10=0,"-",'[1]ПС Первом.'!BK10/1000)</f>
        <v>3.9222710000000001E-2</v>
      </c>
      <c r="T69" s="95" t="str">
        <f>IF('[1]ПС Первом.'!BL10=0,"-",'[1]ПС Первом.'!BL10/1000)</f>
        <v>-</v>
      </c>
      <c r="U69" s="95">
        <f>IF('[1]ПС Первом.'!BM10=0,"-",'[1]ПС Первом.'!BM10/1000)</f>
        <v>4.0222710000000002E-2</v>
      </c>
      <c r="V69" s="95" t="str">
        <f>IF('[1]ПС Первом.'!BN10=0,"-",'[1]ПС Первом.'!BN10/1000)</f>
        <v>-</v>
      </c>
      <c r="W69" s="95">
        <f>IF('[1]ПС Первом.'!BO10=0,"-",'[1]ПС Первом.'!BO10/1000)</f>
        <v>3.9223999999999995E-2</v>
      </c>
      <c r="X69" s="95" t="str">
        <f>IF('[1]ПС Первом.'!BP10=0,"-",'[1]ПС Первом.'!BP10/1000)</f>
        <v>-</v>
      </c>
      <c r="Y69" s="95">
        <f>IF('[1]ПС Первом.'!BQ10=0,"-",'[1]ПС Первом.'!BQ10/1000)</f>
        <v>3.9223999999999995E-2</v>
      </c>
      <c r="Z69" s="95" t="str">
        <f>IF('[1]ПС Первом.'!BR10=0,"-",'[1]ПС Первом.'!BR10/1000)</f>
        <v>-</v>
      </c>
      <c r="AA69" s="95">
        <f>IF('[1]ПС Первом.'!BS10=0,"-",'[1]ПС Первом.'!BS10/1000)</f>
        <v>3.9223999999999995E-2</v>
      </c>
      <c r="AB69" s="95" t="str">
        <f>IF('[1]ПС Первом.'!BT10=0,"-",'[1]ПС Первом.'!BT10/1000)</f>
        <v>-</v>
      </c>
      <c r="AC69" s="95">
        <f>IF('[1]ПС Первом.'!BU10=0,"-",'[1]ПС Первом.'!BU10/1000)</f>
        <v>3.9223999999999995E-2</v>
      </c>
      <c r="AD69" s="95" t="str">
        <f>IF('[1]ПС Первом.'!BV10=0,"-",'[1]ПС Первом.'!BV10/1000)</f>
        <v>-</v>
      </c>
      <c r="AE69" s="95">
        <f>IF('[1]ПС Первом.'!BW10=0,"-",'[1]ПС Первом.'!BW10/1000)</f>
        <v>4.0197555000000003E-2</v>
      </c>
      <c r="AF69" s="95" t="str">
        <f>IF('[1]ПС Первом.'!BX10=0,"-",'[1]ПС Первом.'!BX10/1000)</f>
        <v>-</v>
      </c>
      <c r="AG69" s="95">
        <f>IF('[1]ПС Первом.'!BY10=0,"-",'[1]ПС Первом.'!BY10/1000)</f>
        <v>3.9223999999999995E-2</v>
      </c>
      <c r="AH69" s="95" t="str">
        <f>IF('[1]ПС Первом.'!BZ10=0,"-",'[1]ПС Первом.'!BZ10/1000)</f>
        <v>-</v>
      </c>
      <c r="AI69" s="95">
        <f>IF('[1]ПС Первом.'!CA10=0,"-",'[1]ПС Первом.'!CA10/1000)</f>
        <v>3.9197555000000002E-2</v>
      </c>
      <c r="AJ69" s="95" t="str">
        <f>IF('[1]ПС Первом.'!CB10=0,"-",'[1]ПС Первом.'!CB10/1000)</f>
        <v>-</v>
      </c>
      <c r="AK69" s="95">
        <f>IF('[1]ПС Первом.'!CC10=0,"-",'[1]ПС Первом.'!CC10/1000)</f>
        <v>4.0223999999999996E-2</v>
      </c>
      <c r="AL69" s="95" t="str">
        <f>IF('[1]ПС Первом.'!CD10=0,"-",'[1]ПС Первом.'!CD10/1000)</f>
        <v>-</v>
      </c>
      <c r="AM69" s="95">
        <f>IF('[1]ПС Первом.'!CE10=0,"-",'[1]ПС Первом.'!CE10/1000)</f>
        <v>4.0197555000000003E-2</v>
      </c>
      <c r="AN69" s="95" t="str">
        <f>IF('[1]ПС Первом.'!CF10=0,"-",'[1]ПС Первом.'!CF10/1000)</f>
        <v>-</v>
      </c>
      <c r="AO69" s="95">
        <f>IF('[1]ПС Первом.'!CG10=0,"-",'[1]ПС Первом.'!CG10/1000)</f>
        <v>3.9197555000000002E-2</v>
      </c>
      <c r="AP69" s="95" t="str">
        <f>IF('[1]ПС Первом.'!CH10=0,"-",'[1]ПС Первом.'!CH10/1000)</f>
        <v>-</v>
      </c>
      <c r="AQ69" s="95">
        <f>IF('[1]ПС Первом.'!CI10=0,"-",'[1]ПС Первом.'!CI10/1000)</f>
        <v>4.0223999999999996E-2</v>
      </c>
      <c r="AR69" s="95" t="str">
        <f>IF('[1]ПС Первом.'!CJ10=0,"-",'[1]ПС Первом.'!CJ10/1000)</f>
        <v>-</v>
      </c>
      <c r="AS69" s="95">
        <f>IF('[1]ПС Первом.'!CK10=0,"-",'[1]ПС Первом.'!CK10/1000)</f>
        <v>4.0197555000000003E-2</v>
      </c>
      <c r="AT69" s="95" t="str">
        <f>IF('[1]ПС Первом.'!CL10=0,"-",'[1]ПС Первом.'!CL10/1000)</f>
        <v>-</v>
      </c>
      <c r="AU69" s="95">
        <f>IF('[1]ПС Первом.'!CM10=0,"-",'[1]ПС Первом.'!CM10/1000)</f>
        <v>4.0197555000000003E-2</v>
      </c>
      <c r="AV69" s="95" t="str">
        <f>IF('[1]ПС Первом.'!CN10=0,"-",'[1]ПС Первом.'!CN10/1000)</f>
        <v>-</v>
      </c>
      <c r="AW69" s="95">
        <f>IF('[1]ПС Первом.'!CO10=0,"-",'[1]ПС Первом.'!CO10/1000)</f>
        <v>4.0197555000000003E-2</v>
      </c>
      <c r="AX69" s="95" t="str">
        <f>IF('[1]ПС Первом.'!CP10=0,"-",'[1]ПС Первом.'!CP10/1000)</f>
        <v>-</v>
      </c>
      <c r="AY69" s="95">
        <f>IF('[1]ПС Первом.'!CQ10=0,"-",'[1]ПС Первом.'!CQ10/1000)</f>
        <v>4.0197555000000003E-2</v>
      </c>
      <c r="AZ69" s="96" t="str">
        <f>IF('[1]ПС Первом.'!CR10=0,"-",'[1]ПС Первом.'!CR10/1000)</f>
        <v>-</v>
      </c>
      <c r="BA69" s="101"/>
    </row>
    <row r="70" spans="1:53" ht="17.25" customHeight="1" outlineLevel="1" x14ac:dyDescent="0.2">
      <c r="A70" s="161"/>
      <c r="B70" s="162"/>
      <c r="C70" s="21" t="s">
        <v>226</v>
      </c>
      <c r="D70" s="102" t="s">
        <v>227</v>
      </c>
      <c r="E70" s="94" t="str">
        <f>IF('[1]ПС Первом.'!AW11=0,"-",'[1]ПС Первом.'!AW11/1000)</f>
        <v>-</v>
      </c>
      <c r="F70" s="95">
        <f>IF('[1]ПС Первом.'!AX11=0,"-",'[1]ПС Первом.'!AX11/1000)</f>
        <v>9.5999999999999992E-4</v>
      </c>
      <c r="G70" s="95" t="str">
        <f>IF('[1]ПС Первом.'!AY11=0,"-",'[1]ПС Первом.'!AY11/1000)</f>
        <v>-</v>
      </c>
      <c r="H70" s="95">
        <f>IF('[1]ПС Первом.'!AZ11=0,"-",'[1]ПС Первом.'!AZ11/1000)</f>
        <v>9.5999999999999992E-4</v>
      </c>
      <c r="I70" s="95" t="str">
        <f>IF('[1]ПС Первом.'!BA11=0,"-",'[1]ПС Первом.'!BA11/1000)</f>
        <v>-</v>
      </c>
      <c r="J70" s="95">
        <f>IF('[1]ПС Первом.'!BB11=0,"-",'[1]ПС Первом.'!BB11/1000)</f>
        <v>9.5999999999999992E-4</v>
      </c>
      <c r="K70" s="95" t="str">
        <f>IF('[1]ПС Первом.'!BC11=0,"-",'[1]ПС Первом.'!BC11/1000)</f>
        <v>-</v>
      </c>
      <c r="L70" s="95">
        <f>IF('[1]ПС Первом.'!BD11=0,"-",'[1]ПС Первом.'!BD11/1000)</f>
        <v>9.5999999999999992E-4</v>
      </c>
      <c r="M70" s="95" t="str">
        <f>IF('[1]ПС Первом.'!BE11=0,"-",'[1]ПС Первом.'!BE11/1000)</f>
        <v>-</v>
      </c>
      <c r="N70" s="95">
        <f>IF('[1]ПС Первом.'!BF11=0,"-",'[1]ПС Первом.'!BF11/1000)</f>
        <v>9.9200000000000004E-4</v>
      </c>
      <c r="O70" s="95" t="str">
        <f>IF('[1]ПС Первом.'!BG11=0,"-",'[1]ПС Первом.'!BG11/1000)</f>
        <v>-</v>
      </c>
      <c r="P70" s="95">
        <f>IF('[1]ПС Первом.'!BH11=0,"-",'[1]ПС Первом.'!BH11/1000)</f>
        <v>9.9200000000000004E-4</v>
      </c>
      <c r="Q70" s="95" t="str">
        <f>IF('[1]ПС Первом.'!BI11=0,"-",'[1]ПС Первом.'!BI11/1000)</f>
        <v>-</v>
      </c>
      <c r="R70" s="95">
        <f>IF('[1]ПС Первом.'!BJ11=0,"-",'[1]ПС Первом.'!BJ11/1000)</f>
        <v>9.9200000000000004E-4</v>
      </c>
      <c r="S70" s="95" t="str">
        <f>IF('[1]ПС Первом.'!BK11=0,"-",'[1]ПС Первом.'!BK11/1000)</f>
        <v>-</v>
      </c>
      <c r="T70" s="95">
        <f>IF('[1]ПС Первом.'!BL11=0,"-",'[1]ПС Первом.'!BL11/1000)</f>
        <v>9.5999999999999992E-4</v>
      </c>
      <c r="U70" s="95" t="str">
        <f>IF('[1]ПС Первом.'!BM11=0,"-",'[1]ПС Первом.'!BM11/1000)</f>
        <v>-</v>
      </c>
      <c r="V70" s="95">
        <f>IF('[1]ПС Первом.'!BN11=0,"-",'[1]ПС Первом.'!BN11/1000)</f>
        <v>9.5999999999999992E-4</v>
      </c>
      <c r="W70" s="95" t="str">
        <f>IF('[1]ПС Первом.'!BO11=0,"-",'[1]ПС Первом.'!BO11/1000)</f>
        <v>-</v>
      </c>
      <c r="X70" s="95">
        <f>IF('[1]ПС Первом.'!BP11=0,"-",'[1]ПС Первом.'!BP11/1000)</f>
        <v>9.5999999999999992E-4</v>
      </c>
      <c r="Y70" s="95" t="str">
        <f>IF('[1]ПС Первом.'!BQ11=0,"-",'[1]ПС Первом.'!BQ11/1000)</f>
        <v>-</v>
      </c>
      <c r="Z70" s="95">
        <f>IF('[1]ПС Первом.'!BR11=0,"-",'[1]ПС Первом.'!BR11/1000)</f>
        <v>9.5999999999999992E-4</v>
      </c>
      <c r="AA70" s="95" t="str">
        <f>IF('[1]ПС Первом.'!BS11=0,"-",'[1]ПС Первом.'!BS11/1000)</f>
        <v>-</v>
      </c>
      <c r="AB70" s="95">
        <f>IF('[1]ПС Первом.'!BT11=0,"-",'[1]ПС Первом.'!BT11/1000)</f>
        <v>9.5999999999999992E-4</v>
      </c>
      <c r="AC70" s="95" t="str">
        <f>IF('[1]ПС Первом.'!BU11=0,"-",'[1]ПС Первом.'!BU11/1000)</f>
        <v>-</v>
      </c>
      <c r="AD70" s="95">
        <f>IF('[1]ПС Первом.'!BV11=0,"-",'[1]ПС Первом.'!BV11/1000)</f>
        <v>9.5999999999999992E-4</v>
      </c>
      <c r="AE70" s="95" t="str">
        <f>IF('[1]ПС Первом.'!BW11=0,"-",'[1]ПС Первом.'!BW11/1000)</f>
        <v>-</v>
      </c>
      <c r="AF70" s="95">
        <f>IF('[1]ПС Первом.'!BX11=0,"-",'[1]ПС Первом.'!BX11/1000)</f>
        <v>9.5999999999999992E-4</v>
      </c>
      <c r="AG70" s="95" t="str">
        <f>IF('[1]ПС Первом.'!BY11=0,"-",'[1]ПС Первом.'!BY11/1000)</f>
        <v>-</v>
      </c>
      <c r="AH70" s="95">
        <f>IF('[1]ПС Первом.'!BZ11=0,"-",'[1]ПС Первом.'!BZ11/1000)</f>
        <v>9.279999999999999E-4</v>
      </c>
      <c r="AI70" s="95" t="str">
        <f>IF('[1]ПС Первом.'!CA11=0,"-",'[1]ПС Первом.'!CA11/1000)</f>
        <v>-</v>
      </c>
      <c r="AJ70" s="95">
        <f>IF('[1]ПС Первом.'!CB11=0,"-",'[1]ПС Первом.'!CB11/1000)</f>
        <v>9.5999999999999992E-4</v>
      </c>
      <c r="AK70" s="95" t="str">
        <f>IF('[1]ПС Первом.'!CC11=0,"-",'[1]ПС Первом.'!CC11/1000)</f>
        <v>-</v>
      </c>
      <c r="AL70" s="95">
        <f>IF('[1]ПС Первом.'!CD11=0,"-",'[1]ПС Первом.'!CD11/1000)</f>
        <v>9.5999999999999992E-4</v>
      </c>
      <c r="AM70" s="95" t="str">
        <f>IF('[1]ПС Первом.'!CE11=0,"-",'[1]ПС Первом.'!CE11/1000)</f>
        <v>-</v>
      </c>
      <c r="AN70" s="95">
        <f>IF('[1]ПС Первом.'!CF11=0,"-",'[1]ПС Первом.'!CF11/1000)</f>
        <v>9.279999999999999E-4</v>
      </c>
      <c r="AO70" s="95" t="str">
        <f>IF('[1]ПС Первом.'!CG11=0,"-",'[1]ПС Первом.'!CG11/1000)</f>
        <v>-</v>
      </c>
      <c r="AP70" s="95">
        <f>IF('[1]ПС Первом.'!CH11=0,"-",'[1]ПС Первом.'!CH11/1000)</f>
        <v>9.5999999999999992E-4</v>
      </c>
      <c r="AQ70" s="95" t="str">
        <f>IF('[1]ПС Первом.'!CI11=0,"-",'[1]ПС Первом.'!CI11/1000)</f>
        <v>-</v>
      </c>
      <c r="AR70" s="95">
        <f>IF('[1]ПС Первом.'!CJ11=0,"-",'[1]ПС Первом.'!CJ11/1000)</f>
        <v>9.279999999999999E-4</v>
      </c>
      <c r="AS70" s="95" t="str">
        <f>IF('[1]ПС Первом.'!CK11=0,"-",'[1]ПС Первом.'!CK11/1000)</f>
        <v>-</v>
      </c>
      <c r="AT70" s="95">
        <f>IF('[1]ПС Первом.'!CL11=0,"-",'[1]ПС Первом.'!CL11/1000)</f>
        <v>9.279999999999999E-4</v>
      </c>
      <c r="AU70" s="95" t="str">
        <f>IF('[1]ПС Первом.'!CM11=0,"-",'[1]ПС Первом.'!CM11/1000)</f>
        <v>-</v>
      </c>
      <c r="AV70" s="95">
        <f>IF('[1]ПС Первом.'!CN11=0,"-",'[1]ПС Первом.'!CN11/1000)</f>
        <v>9.279999999999999E-4</v>
      </c>
      <c r="AW70" s="95" t="str">
        <f>IF('[1]ПС Первом.'!CO11=0,"-",'[1]ПС Первом.'!CO11/1000)</f>
        <v>-</v>
      </c>
      <c r="AX70" s="95">
        <f>IF('[1]ПС Первом.'!CP11=0,"-",'[1]ПС Первом.'!CP11/1000)</f>
        <v>9.279999999999999E-4</v>
      </c>
      <c r="AY70" s="95" t="str">
        <f>IF('[1]ПС Первом.'!CQ11=0,"-",'[1]ПС Первом.'!CQ11/1000)</f>
        <v>-</v>
      </c>
      <c r="AZ70" s="96">
        <f>IF('[1]ПС Первом.'!CR11=0,"-",'[1]ПС Первом.'!CR11/1000)</f>
        <v>8.9599999999999999E-4</v>
      </c>
      <c r="BA70" s="101"/>
    </row>
    <row r="71" spans="1:53" ht="15" customHeight="1" outlineLevel="1" x14ac:dyDescent="0.2">
      <c r="A71" s="161" t="s">
        <v>118</v>
      </c>
      <c r="B71" s="162" t="s">
        <v>119</v>
      </c>
      <c r="C71" s="21" t="s">
        <v>223</v>
      </c>
      <c r="D71" s="102" t="s">
        <v>224</v>
      </c>
      <c r="E71" s="94">
        <f>IF('[1]ПС Первом.'!AW12=0,"-",'[1]ПС Первом.'!AW12/1000)</f>
        <v>3.6321394999999999E-2</v>
      </c>
      <c r="F71" s="95" t="str">
        <f>IF('[1]ПС Первом.'!AX12=0,"-",'[1]ПС Первом.'!AX12/1000)</f>
        <v>-</v>
      </c>
      <c r="G71" s="95">
        <f>IF('[1]ПС Первом.'!AY12=0,"-",'[1]ПС Первом.'!AY12/1000)</f>
        <v>3.5298175000000001E-2</v>
      </c>
      <c r="H71" s="95" t="str">
        <f>IF('[1]ПС Первом.'!AZ12=0,"-",'[1]ПС Первом.'!AZ12/1000)</f>
        <v>-</v>
      </c>
      <c r="I71" s="95">
        <f>IF('[1]ПС Первом.'!BA12=0,"-",'[1]ПС Первом.'!BA12/1000)</f>
        <v>3.6321394999999999E-2</v>
      </c>
      <c r="J71" s="95" t="str">
        <f>IF('[1]ПС Первом.'!BB12=0,"-",'[1]ПС Первом.'!BB12/1000)</f>
        <v>-</v>
      </c>
      <c r="K71" s="95">
        <f>IF('[1]ПС Первом.'!BC12=0,"-",'[1]ПС Первом.'!BC12/1000)</f>
        <v>3.5298175000000001E-2</v>
      </c>
      <c r="L71" s="95" t="str">
        <f>IF('[1]ПС Первом.'!BD12=0,"-",'[1]ПС Первом.'!BD12/1000)</f>
        <v>-</v>
      </c>
      <c r="M71" s="95">
        <f>IF('[1]ПС Первом.'!BE12=0,"-",'[1]ПС Первом.'!BE12/1000)</f>
        <v>3.6321394999999999E-2</v>
      </c>
      <c r="N71" s="95" t="str">
        <f>IF('[1]ПС Первом.'!BF12=0,"-",'[1]ПС Первом.'!BF12/1000)</f>
        <v>-</v>
      </c>
      <c r="O71" s="95">
        <f>IF('[1]ПС Первом.'!BG12=0,"-",'[1]ПС Первом.'!BG12/1000)</f>
        <v>3.5298175000000001E-2</v>
      </c>
      <c r="P71" s="95" t="str">
        <f>IF('[1]ПС Первом.'!BH12=0,"-",'[1]ПС Первом.'!BH12/1000)</f>
        <v>-</v>
      </c>
      <c r="Q71" s="95">
        <f>IF('[1]ПС Первом.'!BI12=0,"-",'[1]ПС Первом.'!BI12/1000)</f>
        <v>3.632204E-2</v>
      </c>
      <c r="R71" s="95" t="str">
        <f>IF('[1]ПС Первом.'!BJ12=0,"-",'[1]ПС Первом.'!BJ12/1000)</f>
        <v>-</v>
      </c>
      <c r="S71" s="95">
        <f>IF('[1]ПС Первом.'!BK12=0,"-",'[1]ПС Первом.'!BK12/1000)</f>
        <v>3.5297530000000001E-2</v>
      </c>
      <c r="T71" s="95" t="str">
        <f>IF('[1]ПС Первом.'!BL12=0,"-",'[1]ПС Первом.'!BL12/1000)</f>
        <v>-</v>
      </c>
      <c r="U71" s="95">
        <f>IF('[1]ПС Первом.'!BM12=0,"-",'[1]ПС Первом.'!BM12/1000)</f>
        <v>3.6298175000000002E-2</v>
      </c>
      <c r="V71" s="95" t="str">
        <f>IF('[1]ПС Первом.'!BN12=0,"-",'[1]ПС Первом.'!BN12/1000)</f>
        <v>-</v>
      </c>
      <c r="W71" s="95">
        <f>IF('[1]ПС Первом.'!BO12=0,"-",'[1]ПС Первом.'!BO12/1000)</f>
        <v>3.5321395000000005E-2</v>
      </c>
      <c r="X71" s="95" t="str">
        <f>IF('[1]ПС Первом.'!BP12=0,"-",'[1]ПС Первом.'!BP12/1000)</f>
        <v>-</v>
      </c>
      <c r="Y71" s="95">
        <f>IF('[1]ПС Первом.'!BQ12=0,"-",'[1]ПС Первом.'!BQ12/1000)</f>
        <v>3.632204E-2</v>
      </c>
      <c r="Z71" s="95" t="str">
        <f>IF('[1]ПС Первом.'!BR12=0,"-",'[1]ПС Первом.'!BR12/1000)</f>
        <v>-</v>
      </c>
      <c r="AA71" s="95">
        <f>IF('[1]ПС Первом.'!BS12=0,"-",'[1]ПС Первом.'!BS12/1000)</f>
        <v>3.5297530000000001E-2</v>
      </c>
      <c r="AB71" s="95" t="str">
        <f>IF('[1]ПС Первом.'!BT12=0,"-",'[1]ПС Первом.'!BT12/1000)</f>
        <v>-</v>
      </c>
      <c r="AC71" s="95">
        <f>IF('[1]ПС Первом.'!BU12=0,"-",'[1]ПС Первом.'!BU12/1000)</f>
        <v>3.6298175000000002E-2</v>
      </c>
      <c r="AD71" s="95" t="str">
        <f>IF('[1]ПС Первом.'!BV12=0,"-",'[1]ПС Первом.'!BV12/1000)</f>
        <v>-</v>
      </c>
      <c r="AE71" s="95">
        <f>IF('[1]ПС Первом.'!BW12=0,"-",'[1]ПС Первом.'!BW12/1000)</f>
        <v>4.4078874999999997E-2</v>
      </c>
      <c r="AF71" s="95" t="str">
        <f>IF('[1]ПС Первом.'!BX12=0,"-",'[1]ПС Первом.'!BX12/1000)</f>
        <v>-</v>
      </c>
      <c r="AG71" s="95">
        <f>IF('[1]ПС Первом.'!BY12=0,"-",'[1]ПС Первом.'!BY12/1000)</f>
        <v>4.6026629999999999E-2</v>
      </c>
      <c r="AH71" s="95" t="str">
        <f>IF('[1]ПС Первом.'!BZ12=0,"-",'[1]ПС Первом.'!BZ12/1000)</f>
        <v>-</v>
      </c>
      <c r="AI71" s="95">
        <f>IF('[1]ПС Первом.'!CA12=0,"-",'[1]ПС Первом.'!CA12/1000)</f>
        <v>4.0197555000000003E-2</v>
      </c>
      <c r="AJ71" s="95" t="str">
        <f>IF('[1]ПС Первом.'!CB12=0,"-",'[1]ПС Первом.'!CB12/1000)</f>
        <v>-</v>
      </c>
      <c r="AK71" s="95">
        <f>IF('[1]ПС Первом.'!CC12=0,"-",'[1]ПС Первом.'!CC12/1000)</f>
        <v>3.8246574999999998E-2</v>
      </c>
      <c r="AL71" s="95" t="str">
        <f>IF('[1]ПС Первом.'!CD12=0,"-",'[1]ПС Первом.'!CD12/1000)</f>
        <v>-</v>
      </c>
      <c r="AM71" s="95">
        <f>IF('[1]ПС Первом.'!CE12=0,"-",'[1]ПС Первом.'!CE12/1000)</f>
        <v>3.6297530000000001E-2</v>
      </c>
      <c r="AN71" s="95" t="str">
        <f>IF('[1]ПС Первом.'!CF12=0,"-",'[1]ПС Первом.'!CF12/1000)</f>
        <v>-</v>
      </c>
      <c r="AO71" s="95">
        <f>IF('[1]ПС Первом.'!CG12=0,"-",'[1]ПС Первом.'!CG12/1000)</f>
        <v>3.6298175000000002E-2</v>
      </c>
      <c r="AP71" s="95" t="str">
        <f>IF('[1]ПС Первом.'!CH12=0,"-",'[1]ПС Первом.'!CH12/1000)</f>
        <v>-</v>
      </c>
      <c r="AQ71" s="95">
        <f>IF('[1]ПС Первом.'!CI12=0,"-",'[1]ПС Первом.'!CI12/1000)</f>
        <v>3.6321394999999999E-2</v>
      </c>
      <c r="AR71" s="95" t="str">
        <f>IF('[1]ПС Первом.'!CJ12=0,"-",'[1]ПС Первом.'!CJ12/1000)</f>
        <v>-</v>
      </c>
      <c r="AS71" s="95">
        <f>IF('[1]ПС Первом.'!CK12=0,"-",'[1]ПС Первом.'!CK12/1000)</f>
        <v>3.5298175000000001E-2</v>
      </c>
      <c r="AT71" s="95" t="str">
        <f>IF('[1]ПС Первом.'!CL12=0,"-",'[1]ПС Первом.'!CL12/1000)</f>
        <v>-</v>
      </c>
      <c r="AU71" s="95">
        <f>IF('[1]ПС Первом.'!CM12=0,"-",'[1]ПС Первом.'!CM12/1000)</f>
        <v>3.6297530000000001E-2</v>
      </c>
      <c r="AV71" s="95" t="str">
        <f>IF('[1]ПС Первом.'!CN12=0,"-",'[1]ПС Первом.'!CN12/1000)</f>
        <v>-</v>
      </c>
      <c r="AW71" s="95">
        <f>IF('[1]ПС Первом.'!CO12=0,"-",'[1]ПС Первом.'!CO12/1000)</f>
        <v>3.6298175000000002E-2</v>
      </c>
      <c r="AX71" s="95" t="str">
        <f>IF('[1]ПС Первом.'!CP12=0,"-",'[1]ПС Первом.'!CP12/1000)</f>
        <v>-</v>
      </c>
      <c r="AY71" s="95">
        <f>IF('[1]ПС Первом.'!CQ12=0,"-",'[1]ПС Первом.'!CQ12/1000)</f>
        <v>3.632204E-2</v>
      </c>
      <c r="AZ71" s="96" t="str">
        <f>IF('[1]ПС Первом.'!CR12=0,"-",'[1]ПС Первом.'!CR12/1000)</f>
        <v>-</v>
      </c>
      <c r="BA71" s="101"/>
    </row>
    <row r="72" spans="1:53" ht="17.25" customHeight="1" outlineLevel="1" thickBot="1" x14ac:dyDescent="0.25">
      <c r="A72" s="161"/>
      <c r="B72" s="162"/>
      <c r="C72" s="21" t="s">
        <v>226</v>
      </c>
      <c r="D72" s="102" t="s">
        <v>227</v>
      </c>
      <c r="E72" s="106">
        <f>IF('[1]ПС Первом.'!AW13=0,"-",'[1]ПС Первом.'!AW13/1000)</f>
        <v>1E-3</v>
      </c>
      <c r="F72" s="107" t="str">
        <f>IF('[1]ПС Первом.'!AX13=0,"-",'[1]ПС Первом.'!AX13/1000)</f>
        <v>-</v>
      </c>
      <c r="G72" s="107" t="str">
        <f>IF('[1]ПС Первом.'!AY13=0,"-",'[1]ПС Первом.'!AY13/1000)</f>
        <v>-</v>
      </c>
      <c r="H72" s="107" t="str">
        <f>IF('[1]ПС Первом.'!AZ13=0,"-",'[1]ПС Первом.'!AZ13/1000)</f>
        <v>-</v>
      </c>
      <c r="I72" s="107">
        <f>IF('[1]ПС Первом.'!BA13=0,"-",'[1]ПС Первом.'!BA13/1000)</f>
        <v>1E-3</v>
      </c>
      <c r="J72" s="107" t="str">
        <f>IF('[1]ПС Первом.'!BB13=0,"-",'[1]ПС Первом.'!BB13/1000)</f>
        <v>-</v>
      </c>
      <c r="K72" s="107" t="str">
        <f>IF('[1]ПС Первом.'!BC13=0,"-",'[1]ПС Первом.'!BC13/1000)</f>
        <v>-</v>
      </c>
      <c r="L72" s="107" t="str">
        <f>IF('[1]ПС Первом.'!BD13=0,"-",'[1]ПС Первом.'!BD13/1000)</f>
        <v>-</v>
      </c>
      <c r="M72" s="107">
        <f>IF('[1]ПС Первом.'!BE13=0,"-",'[1]ПС Первом.'!BE13/1000)</f>
        <v>1E-3</v>
      </c>
      <c r="N72" s="107" t="str">
        <f>IF('[1]ПС Первом.'!BF13=0,"-",'[1]ПС Первом.'!BF13/1000)</f>
        <v>-</v>
      </c>
      <c r="O72" s="107" t="str">
        <f>IF('[1]ПС Первом.'!BG13=0,"-",'[1]ПС Первом.'!BG13/1000)</f>
        <v>-</v>
      </c>
      <c r="P72" s="107" t="str">
        <f>IF('[1]ПС Первом.'!BH13=0,"-",'[1]ПС Первом.'!BH13/1000)</f>
        <v>-</v>
      </c>
      <c r="Q72" s="107">
        <f>IF('[1]ПС Первом.'!BI13=0,"-",'[1]ПС Первом.'!BI13/1000)</f>
        <v>1E-3</v>
      </c>
      <c r="R72" s="107" t="str">
        <f>IF('[1]ПС Первом.'!BJ13=0,"-",'[1]ПС Первом.'!BJ13/1000)</f>
        <v>-</v>
      </c>
      <c r="S72" s="107" t="str">
        <f>IF('[1]ПС Первом.'!BK13=0,"-",'[1]ПС Первом.'!BK13/1000)</f>
        <v>-</v>
      </c>
      <c r="T72" s="107" t="str">
        <f>IF('[1]ПС Первом.'!BL13=0,"-",'[1]ПС Первом.'!BL13/1000)</f>
        <v>-</v>
      </c>
      <c r="U72" s="107">
        <f>IF('[1]ПС Первом.'!BM13=0,"-",'[1]ПС Первом.'!BM13/1000)</f>
        <v>1E-3</v>
      </c>
      <c r="V72" s="107" t="str">
        <f>IF('[1]ПС Первом.'!BN13=0,"-",'[1]ПС Первом.'!BN13/1000)</f>
        <v>-</v>
      </c>
      <c r="W72" s="107" t="str">
        <f>IF('[1]ПС Первом.'!BO13=0,"-",'[1]ПС Первом.'!BO13/1000)</f>
        <v>-</v>
      </c>
      <c r="X72" s="107" t="str">
        <f>IF('[1]ПС Первом.'!BP13=0,"-",'[1]ПС Первом.'!BP13/1000)</f>
        <v>-</v>
      </c>
      <c r="Y72" s="107">
        <f>IF('[1]ПС Первом.'!BQ13=0,"-",'[1]ПС Первом.'!BQ13/1000)</f>
        <v>1E-3</v>
      </c>
      <c r="Z72" s="107" t="str">
        <f>IF('[1]ПС Первом.'!BR13=0,"-",'[1]ПС Первом.'!BR13/1000)</f>
        <v>-</v>
      </c>
      <c r="AA72" s="107" t="str">
        <f>IF('[1]ПС Первом.'!BS13=0,"-",'[1]ПС Первом.'!BS13/1000)</f>
        <v>-</v>
      </c>
      <c r="AB72" s="107" t="str">
        <f>IF('[1]ПС Первом.'!BT13=0,"-",'[1]ПС Первом.'!BT13/1000)</f>
        <v>-</v>
      </c>
      <c r="AC72" s="107" t="str">
        <f>IF('[1]ПС Первом.'!BU13=0,"-",'[1]ПС Первом.'!BU13/1000)</f>
        <v>-</v>
      </c>
      <c r="AD72" s="107" t="str">
        <f>IF('[1]ПС Первом.'!BV13=0,"-",'[1]ПС Первом.'!BV13/1000)</f>
        <v>-</v>
      </c>
      <c r="AE72" s="107">
        <f>IF('[1]ПС Первом.'!BW13=0,"-",'[1]ПС Первом.'!BW13/1000)</f>
        <v>1E-3</v>
      </c>
      <c r="AF72" s="107">
        <f>IF('[1]ПС Первом.'!BX13=0,"-",'[1]ПС Первом.'!BX13/1000)</f>
        <v>1.92E-4</v>
      </c>
      <c r="AG72" s="107" t="str">
        <f>IF('[1]ПС Первом.'!BY13=0,"-",'[1]ПС Первом.'!BY13/1000)</f>
        <v>-</v>
      </c>
      <c r="AH72" s="107">
        <f>IF('[1]ПС Первом.'!BZ13=0,"-",'[1]ПС Первом.'!BZ13/1000)</f>
        <v>1.6000000000000001E-4</v>
      </c>
      <c r="AI72" s="107" t="str">
        <f>IF('[1]ПС Первом.'!CA13=0,"-",'[1]ПС Первом.'!CA13/1000)</f>
        <v>-</v>
      </c>
      <c r="AJ72" s="107">
        <f>IF('[1]ПС Первом.'!CB13=0,"-",'[1]ПС Первом.'!CB13/1000)</f>
        <v>6.3999999999999997E-5</v>
      </c>
      <c r="AK72" s="107">
        <f>IF('[1]ПС Первом.'!CC13=0,"-",'[1]ПС Первом.'!CC13/1000)</f>
        <v>1E-3</v>
      </c>
      <c r="AL72" s="107">
        <f>IF('[1]ПС Первом.'!CD13=0,"-",'[1]ПС Первом.'!CD13/1000)</f>
        <v>6.3999999999999997E-5</v>
      </c>
      <c r="AM72" s="107" t="str">
        <f>IF('[1]ПС Первом.'!CE13=0,"-",'[1]ПС Первом.'!CE13/1000)</f>
        <v>-</v>
      </c>
      <c r="AN72" s="107" t="str">
        <f>IF('[1]ПС Первом.'!CF13=0,"-",'[1]ПС Первом.'!CF13/1000)</f>
        <v>-</v>
      </c>
      <c r="AO72" s="107">
        <f>IF('[1]ПС Первом.'!CG13=0,"-",'[1]ПС Первом.'!CG13/1000)</f>
        <v>1E-3</v>
      </c>
      <c r="AP72" s="107" t="str">
        <f>IF('[1]ПС Первом.'!CH13=0,"-",'[1]ПС Первом.'!CH13/1000)</f>
        <v>-</v>
      </c>
      <c r="AQ72" s="107" t="str">
        <f>IF('[1]ПС Первом.'!CI13=0,"-",'[1]ПС Первом.'!CI13/1000)</f>
        <v>-</v>
      </c>
      <c r="AR72" s="107" t="str">
        <f>IF('[1]ПС Первом.'!CJ13=0,"-",'[1]ПС Первом.'!CJ13/1000)</f>
        <v>-</v>
      </c>
      <c r="AS72" s="107" t="str">
        <f>IF('[1]ПС Первом.'!CK13=0,"-",'[1]ПС Первом.'!CK13/1000)</f>
        <v>-</v>
      </c>
      <c r="AT72" s="107" t="str">
        <f>IF('[1]ПС Первом.'!CL13=0,"-",'[1]ПС Первом.'!CL13/1000)</f>
        <v>-</v>
      </c>
      <c r="AU72" s="107">
        <f>IF('[1]ПС Первом.'!CM13=0,"-",'[1]ПС Первом.'!CM13/1000)</f>
        <v>1E-3</v>
      </c>
      <c r="AV72" s="107" t="str">
        <f>IF('[1]ПС Первом.'!CN13=0,"-",'[1]ПС Первом.'!CN13/1000)</f>
        <v>-</v>
      </c>
      <c r="AW72" s="107" t="str">
        <f>IF('[1]ПС Первом.'!CO13=0,"-",'[1]ПС Первом.'!CO13/1000)</f>
        <v>-</v>
      </c>
      <c r="AX72" s="107" t="str">
        <f>IF('[1]ПС Первом.'!CP13=0,"-",'[1]ПС Первом.'!CP13/1000)</f>
        <v>-</v>
      </c>
      <c r="AY72" s="107">
        <f>IF('[1]ПС Первом.'!CQ13=0,"-",'[1]ПС Первом.'!CQ13/1000)</f>
        <v>1E-3</v>
      </c>
      <c r="AZ72" s="108" t="str">
        <f>IF('[1]ПС Первом.'!CR13=0,"-",'[1]ПС Первом.'!CR13/1000)</f>
        <v>-</v>
      </c>
      <c r="BA72" s="101"/>
    </row>
    <row r="73" spans="1:53" ht="13.5" customHeight="1" thickBot="1" x14ac:dyDescent="0.25">
      <c r="A73" s="105" t="s">
        <v>238</v>
      </c>
      <c r="B73" s="80"/>
      <c r="C73" s="81"/>
      <c r="D73" s="109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82"/>
      <c r="BA73" s="83"/>
    </row>
    <row r="74" spans="1:53" ht="17.25" customHeight="1" outlineLevel="1" x14ac:dyDescent="0.2">
      <c r="A74" s="161" t="s">
        <v>121</v>
      </c>
      <c r="B74" s="162" t="s">
        <v>122</v>
      </c>
      <c r="C74" s="21" t="s">
        <v>223</v>
      </c>
      <c r="D74" s="102" t="s">
        <v>224</v>
      </c>
      <c r="E74" s="94" t="str">
        <f>IF('[1]ПС Катыльгин.'!AJ$14=0,"-",'[1]ПС Катыльгин.'!AJ$14/1000)</f>
        <v>-</v>
      </c>
      <c r="F74" s="95" t="str">
        <f>IF('[1]ПС Катыльгин.'!AK$14=0,"-",'[1]ПС Катыльгин.'!AK$14/1000)</f>
        <v>-</v>
      </c>
      <c r="G74" s="95" t="str">
        <f>IF('[1]ПС Катыльгин.'!AL$14=0,"-",'[1]ПС Катыльгин.'!AL$14/1000)</f>
        <v>-</v>
      </c>
      <c r="H74" s="95" t="str">
        <f>IF('[1]ПС Катыльгин.'!AM$14=0,"-",'[1]ПС Катыльгин.'!AM$14/1000)</f>
        <v>-</v>
      </c>
      <c r="I74" s="95" t="str">
        <f>IF('[1]ПС Катыльгин.'!AN$14=0,"-",'[1]ПС Катыльгин.'!AN$14/1000)</f>
        <v>-</v>
      </c>
      <c r="J74" s="95" t="str">
        <f>IF('[1]ПС Катыльгин.'!AO$14=0,"-",'[1]ПС Катыльгин.'!AO$14/1000)</f>
        <v>-</v>
      </c>
      <c r="K74" s="95" t="str">
        <f>IF('[1]ПС Катыльгин.'!AP$14=0,"-",'[1]ПС Катыльгин.'!AP$14/1000)</f>
        <v>-</v>
      </c>
      <c r="L74" s="95" t="str">
        <f>IF('[1]ПС Катыльгин.'!AQ$14=0,"-",'[1]ПС Катыльгин.'!AQ$14/1000)</f>
        <v>-</v>
      </c>
      <c r="M74" s="95" t="str">
        <f>IF('[1]ПС Катыльгин.'!AR$14=0,"-",'[1]ПС Катыльгин.'!AR$14/1000)</f>
        <v>-</v>
      </c>
      <c r="N74" s="95" t="str">
        <f>IF('[1]ПС Катыльгин.'!AS$14=0,"-",'[1]ПС Катыльгин.'!AS$14/1000)</f>
        <v>-</v>
      </c>
      <c r="O74" s="95" t="str">
        <f>IF('[1]ПС Катыльгин.'!AT$14=0,"-",'[1]ПС Катыльгин.'!AT$14/1000)</f>
        <v>-</v>
      </c>
      <c r="P74" s="95" t="str">
        <f>IF('[1]ПС Катыльгин.'!AU$14=0,"-",'[1]ПС Катыльгин.'!AU$14/1000)</f>
        <v>-</v>
      </c>
      <c r="Q74" s="95" t="str">
        <f>IF('[1]ПС Катыльгин.'!AV$14=0,"-",'[1]ПС Катыльгин.'!AV$14/1000)</f>
        <v>-</v>
      </c>
      <c r="R74" s="95" t="str">
        <f>IF('[1]ПС Катыльгин.'!AW$14=0,"-",'[1]ПС Катыльгин.'!AW$14/1000)</f>
        <v>-</v>
      </c>
      <c r="S74" s="95" t="str">
        <f>IF('[1]ПС Катыльгин.'!AX$14=0,"-",'[1]ПС Катыльгин.'!AX$14/1000)</f>
        <v>-</v>
      </c>
      <c r="T74" s="95" t="str">
        <f>IF('[1]ПС Катыльгин.'!AY$14=0,"-",'[1]ПС Катыльгин.'!AY$14/1000)</f>
        <v>-</v>
      </c>
      <c r="U74" s="95" t="str">
        <f>IF('[1]ПС Катыльгин.'!AZ$14=0,"-",'[1]ПС Катыльгин.'!AZ$14/1000)</f>
        <v>-</v>
      </c>
      <c r="V74" s="95" t="str">
        <f>IF('[1]ПС Катыльгин.'!BA$14=0,"-",'[1]ПС Катыльгин.'!BA$14/1000)</f>
        <v>-</v>
      </c>
      <c r="W74" s="95" t="str">
        <f>IF('[1]ПС Катыльгин.'!BB$14=0,"-",'[1]ПС Катыльгин.'!BB$14/1000)</f>
        <v>-</v>
      </c>
      <c r="X74" s="95" t="str">
        <f>IF('[1]ПС Катыльгин.'!BC$14=0,"-",'[1]ПС Катыльгин.'!BC$14/1000)</f>
        <v>-</v>
      </c>
      <c r="Y74" s="95" t="str">
        <f>IF('[1]ПС Катыльгин.'!BD$14=0,"-",'[1]ПС Катыльгин.'!BD$14/1000)</f>
        <v>-</v>
      </c>
      <c r="Z74" s="95" t="str">
        <f>IF('[1]ПС Катыльгин.'!BE$14=0,"-",'[1]ПС Катыльгин.'!BE$14/1000)</f>
        <v>-</v>
      </c>
      <c r="AA74" s="95" t="str">
        <f>IF('[1]ПС Катыльгин.'!BF$14=0,"-",'[1]ПС Катыльгин.'!BF$14/1000)</f>
        <v>-</v>
      </c>
      <c r="AB74" s="95" t="str">
        <f>IF('[1]ПС Катыльгин.'!BG$14=0,"-",'[1]ПС Катыльгин.'!BG$14/1000)</f>
        <v>-</v>
      </c>
      <c r="AC74" s="95" t="str">
        <f>IF('[1]ПС Катыльгин.'!BH$14=0,"-",'[1]ПС Катыльгин.'!BH$14/1000)</f>
        <v>-</v>
      </c>
      <c r="AD74" s="95" t="str">
        <f>IF('[1]ПС Катыльгин.'!BI$14=0,"-",'[1]ПС Катыльгин.'!BI$14/1000)</f>
        <v>-</v>
      </c>
      <c r="AE74" s="95" t="str">
        <f>IF('[1]ПС Катыльгин.'!BJ$14=0,"-",'[1]ПС Катыльгин.'!BJ$14/1000)</f>
        <v>-</v>
      </c>
      <c r="AF74" s="95" t="str">
        <f>IF('[1]ПС Катыльгин.'!BK$14=0,"-",'[1]ПС Катыльгин.'!BK$14/1000)</f>
        <v>-</v>
      </c>
      <c r="AG74" s="95" t="str">
        <f>IF('[1]ПС Катыльгин.'!BL$14=0,"-",'[1]ПС Катыльгин.'!BL$14/1000)</f>
        <v>-</v>
      </c>
      <c r="AH74" s="95" t="str">
        <f>IF('[1]ПС Катыльгин.'!BM$14=0,"-",'[1]ПС Катыльгин.'!BM$14/1000)</f>
        <v>-</v>
      </c>
      <c r="AI74" s="95" t="str">
        <f>IF('[1]ПС Катыльгин.'!BN$14=0,"-",'[1]ПС Катыльгин.'!BN$14/1000)</f>
        <v>-</v>
      </c>
      <c r="AJ74" s="95" t="str">
        <f>IF('[1]ПС Катыльгин.'!BO$14=0,"-",'[1]ПС Катыльгин.'!BO$14/1000)</f>
        <v>-</v>
      </c>
      <c r="AK74" s="95" t="str">
        <f>IF('[1]ПС Катыльгин.'!BP$14=0,"-",'[1]ПС Катыльгин.'!BP$14/1000)</f>
        <v>-</v>
      </c>
      <c r="AL74" s="95" t="str">
        <f>IF('[1]ПС Катыльгин.'!BQ$14=0,"-",'[1]ПС Катыльгин.'!BQ$14/1000)</f>
        <v>-</v>
      </c>
      <c r="AM74" s="95" t="str">
        <f>IF('[1]ПС Катыльгин.'!BR$14=0,"-",'[1]ПС Катыльгин.'!BR$14/1000)</f>
        <v>-</v>
      </c>
      <c r="AN74" s="95" t="str">
        <f>IF('[1]ПС Катыльгин.'!BS$14=0,"-",'[1]ПС Катыльгин.'!BS$14/1000)</f>
        <v>-</v>
      </c>
      <c r="AO74" s="95" t="str">
        <f>IF('[1]ПС Катыльгин.'!BT$14=0,"-",'[1]ПС Катыльгин.'!BT$14/1000)</f>
        <v>-</v>
      </c>
      <c r="AP74" s="95" t="str">
        <f>IF('[1]ПС Катыльгин.'!BU$14=0,"-",'[1]ПС Катыльгин.'!BU$14/1000)</f>
        <v>-</v>
      </c>
      <c r="AQ74" s="95" t="str">
        <f>IF('[1]ПС Катыльгин.'!BV$14=0,"-",'[1]ПС Катыльгин.'!BV$14/1000)</f>
        <v>-</v>
      </c>
      <c r="AR74" s="95" t="str">
        <f>IF('[1]ПС Катыльгин.'!BW$14=0,"-",'[1]ПС Катыльгин.'!BW$14/1000)</f>
        <v>-</v>
      </c>
      <c r="AS74" s="95" t="str">
        <f>IF('[1]ПС Катыльгин.'!BX$14=0,"-",'[1]ПС Катыльгин.'!BX$14/1000)</f>
        <v>-</v>
      </c>
      <c r="AT74" s="95" t="str">
        <f>IF('[1]ПС Катыльгин.'!BY$14=0,"-",'[1]ПС Катыльгин.'!BY$14/1000)</f>
        <v>-</v>
      </c>
      <c r="AU74" s="95" t="str">
        <f>IF('[1]ПС Катыльгин.'!BZ$14=0,"-",'[1]ПС Катыльгин.'!BZ$14/1000)</f>
        <v>-</v>
      </c>
      <c r="AV74" s="95" t="str">
        <f>IF('[1]ПС Катыльгин.'!CA$14=0,"-",'[1]ПС Катыльгин.'!CA$14/1000)</f>
        <v>-</v>
      </c>
      <c r="AW74" s="95" t="str">
        <f>IF('[1]ПС Катыльгин.'!CB$14=0,"-",'[1]ПС Катыльгин.'!CB$14/1000)</f>
        <v>-</v>
      </c>
      <c r="AX74" s="95" t="str">
        <f>IF('[1]ПС Катыльгин.'!CC$14=0,"-",'[1]ПС Катыльгин.'!CC$14/1000)</f>
        <v>-</v>
      </c>
      <c r="AY74" s="95" t="str">
        <f>IF('[1]ПС Катыльгин.'!CD$14=0,"-",'[1]ПС Катыльгин.'!CD$14/1000)</f>
        <v>-</v>
      </c>
      <c r="AZ74" s="96" t="str">
        <f>IF('[1]ПС Катыльгин.'!CE$14=0,"-",'[1]ПС Катыльгин.'!CE$14/1000)</f>
        <v>-</v>
      </c>
      <c r="BA74" s="101"/>
    </row>
    <row r="75" spans="1:53" ht="18" customHeight="1" outlineLevel="1" x14ac:dyDescent="0.2">
      <c r="A75" s="161"/>
      <c r="B75" s="162"/>
      <c r="C75" s="21" t="s">
        <v>226</v>
      </c>
      <c r="D75" s="102" t="s">
        <v>227</v>
      </c>
      <c r="E75" s="94" t="str">
        <f>IF('[1]ПС Катыльгин.'!AJ$15=0,"-",'[1]ПС Катыльгин.'!AJ$15/1000)</f>
        <v>-</v>
      </c>
      <c r="F75" s="95" t="str">
        <f>IF('[1]ПС Катыльгин.'!AK$15=0,"-",'[1]ПС Катыльгин.'!AK$15/1000)</f>
        <v>-</v>
      </c>
      <c r="G75" s="95" t="str">
        <f>IF('[1]ПС Катыльгин.'!AL$15=0,"-",'[1]ПС Катыльгин.'!AL$15/1000)</f>
        <v>-</v>
      </c>
      <c r="H75" s="95" t="str">
        <f>IF('[1]ПС Катыльгин.'!AM$15=0,"-",'[1]ПС Катыльгин.'!AM$15/1000)</f>
        <v>-</v>
      </c>
      <c r="I75" s="95" t="str">
        <f>IF('[1]ПС Катыльгин.'!AN$15=0,"-",'[1]ПС Катыльгин.'!AN$15/1000)</f>
        <v>-</v>
      </c>
      <c r="J75" s="95" t="str">
        <f>IF('[1]ПС Катыльгин.'!AO$15=0,"-",'[1]ПС Катыльгин.'!AO$15/1000)</f>
        <v>-</v>
      </c>
      <c r="K75" s="95" t="str">
        <f>IF('[1]ПС Катыльгин.'!AP$15=0,"-",'[1]ПС Катыльгин.'!AP$15/1000)</f>
        <v>-</v>
      </c>
      <c r="L75" s="95" t="str">
        <f>IF('[1]ПС Катыльгин.'!AQ$15=0,"-",'[1]ПС Катыльгин.'!AQ$15/1000)</f>
        <v>-</v>
      </c>
      <c r="M75" s="95" t="str">
        <f>IF('[1]ПС Катыльгин.'!AR$15=0,"-",'[1]ПС Катыльгин.'!AR$15/1000)</f>
        <v>-</v>
      </c>
      <c r="N75" s="95" t="str">
        <f>IF('[1]ПС Катыльгин.'!AS$15=0,"-",'[1]ПС Катыльгин.'!AS$15/1000)</f>
        <v>-</v>
      </c>
      <c r="O75" s="95" t="str">
        <f>IF('[1]ПС Катыльгин.'!AT$15=0,"-",'[1]ПС Катыльгин.'!AT$15/1000)</f>
        <v>-</v>
      </c>
      <c r="P75" s="95" t="str">
        <f>IF('[1]ПС Катыльгин.'!AU$15=0,"-",'[1]ПС Катыльгин.'!AU$15/1000)</f>
        <v>-</v>
      </c>
      <c r="Q75" s="95" t="str">
        <f>IF('[1]ПС Катыльгин.'!AV$15=0,"-",'[1]ПС Катыльгин.'!AV$15/1000)</f>
        <v>-</v>
      </c>
      <c r="R75" s="95" t="str">
        <f>IF('[1]ПС Катыльгин.'!AW$15=0,"-",'[1]ПС Катыльгин.'!AW$15/1000)</f>
        <v>-</v>
      </c>
      <c r="S75" s="95" t="str">
        <f>IF('[1]ПС Катыльгин.'!AX$15=0,"-",'[1]ПС Катыльгин.'!AX$15/1000)</f>
        <v>-</v>
      </c>
      <c r="T75" s="95" t="str">
        <f>IF('[1]ПС Катыльгин.'!AY$15=0,"-",'[1]ПС Катыльгин.'!AY$15/1000)</f>
        <v>-</v>
      </c>
      <c r="U75" s="95" t="str">
        <f>IF('[1]ПС Катыльгин.'!AZ$15=0,"-",'[1]ПС Катыльгин.'!AZ$15/1000)</f>
        <v>-</v>
      </c>
      <c r="V75" s="95" t="str">
        <f>IF('[1]ПС Катыльгин.'!BA$15=0,"-",'[1]ПС Катыльгин.'!BA$15/1000)</f>
        <v>-</v>
      </c>
      <c r="W75" s="95" t="str">
        <f>IF('[1]ПС Катыльгин.'!BB$15=0,"-",'[1]ПС Катыльгин.'!BB$15/1000)</f>
        <v>-</v>
      </c>
      <c r="X75" s="95" t="str">
        <f>IF('[1]ПС Катыльгин.'!BC$15=0,"-",'[1]ПС Катыльгин.'!BC$15/1000)</f>
        <v>-</v>
      </c>
      <c r="Y75" s="95" t="str">
        <f>IF('[1]ПС Катыльгин.'!BD$15=0,"-",'[1]ПС Катыльгин.'!BD$15/1000)</f>
        <v>-</v>
      </c>
      <c r="Z75" s="95" t="str">
        <f>IF('[1]ПС Катыльгин.'!BE$15=0,"-",'[1]ПС Катыльгин.'!BE$15/1000)</f>
        <v>-</v>
      </c>
      <c r="AA75" s="95" t="str">
        <f>IF('[1]ПС Катыльгин.'!BF$15=0,"-",'[1]ПС Катыльгин.'!BF$15/1000)</f>
        <v>-</v>
      </c>
      <c r="AB75" s="95" t="str">
        <f>IF('[1]ПС Катыльгин.'!BG$15=0,"-",'[1]ПС Катыльгин.'!BG$15/1000)</f>
        <v>-</v>
      </c>
      <c r="AC75" s="95" t="str">
        <f>IF('[1]ПС Катыльгин.'!BH$15=0,"-",'[1]ПС Катыльгин.'!BH$15/1000)</f>
        <v>-</v>
      </c>
      <c r="AD75" s="95" t="str">
        <f>IF('[1]ПС Катыльгин.'!BI$15=0,"-",'[1]ПС Катыльгин.'!BI$15/1000)</f>
        <v>-</v>
      </c>
      <c r="AE75" s="95" t="str">
        <f>IF('[1]ПС Катыльгин.'!BJ$15=0,"-",'[1]ПС Катыльгин.'!BJ$15/1000)</f>
        <v>-</v>
      </c>
      <c r="AF75" s="95" t="str">
        <f>IF('[1]ПС Катыльгин.'!BK$15=0,"-",'[1]ПС Катыльгин.'!BK$15/1000)</f>
        <v>-</v>
      </c>
      <c r="AG75" s="95" t="str">
        <f>IF('[1]ПС Катыльгин.'!BL$15=0,"-",'[1]ПС Катыльгин.'!BL$15/1000)</f>
        <v>-</v>
      </c>
      <c r="AH75" s="95" t="str">
        <f>IF('[1]ПС Катыльгин.'!BM$15=0,"-",'[1]ПС Катыльгин.'!BM$15/1000)</f>
        <v>-</v>
      </c>
      <c r="AI75" s="95" t="str">
        <f>IF('[1]ПС Катыльгин.'!BN$15=0,"-",'[1]ПС Катыльгин.'!BN$15/1000)</f>
        <v>-</v>
      </c>
      <c r="AJ75" s="95" t="str">
        <f>IF('[1]ПС Катыльгин.'!BO$15=0,"-",'[1]ПС Катыльгин.'!BO$15/1000)</f>
        <v>-</v>
      </c>
      <c r="AK75" s="95" t="str">
        <f>IF('[1]ПС Катыльгин.'!BP$15=0,"-",'[1]ПС Катыльгин.'!BP$15/1000)</f>
        <v>-</v>
      </c>
      <c r="AL75" s="95" t="str">
        <f>IF('[1]ПС Катыльгин.'!BQ$15=0,"-",'[1]ПС Катыльгин.'!BQ$15/1000)</f>
        <v>-</v>
      </c>
      <c r="AM75" s="95" t="str">
        <f>IF('[1]ПС Катыльгин.'!BR$15=0,"-",'[1]ПС Катыльгин.'!BR$15/1000)</f>
        <v>-</v>
      </c>
      <c r="AN75" s="95" t="str">
        <f>IF('[1]ПС Катыльгин.'!BS$15=0,"-",'[1]ПС Катыльгин.'!BS$15/1000)</f>
        <v>-</v>
      </c>
      <c r="AO75" s="95" t="str">
        <f>IF('[1]ПС Катыльгин.'!BT$15=0,"-",'[1]ПС Катыльгин.'!BT$15/1000)</f>
        <v>-</v>
      </c>
      <c r="AP75" s="95" t="str">
        <f>IF('[1]ПС Катыльгин.'!BU$15=0,"-",'[1]ПС Катыльгин.'!BU$15/1000)</f>
        <v>-</v>
      </c>
      <c r="AQ75" s="95" t="str">
        <f>IF('[1]ПС Катыльгин.'!BV$15=0,"-",'[1]ПС Катыльгин.'!BV$15/1000)</f>
        <v>-</v>
      </c>
      <c r="AR75" s="95" t="str">
        <f>IF('[1]ПС Катыльгин.'!BW$15=0,"-",'[1]ПС Катыльгин.'!BW$15/1000)</f>
        <v>-</v>
      </c>
      <c r="AS75" s="95" t="str">
        <f>IF('[1]ПС Катыльгин.'!BX$15=0,"-",'[1]ПС Катыльгин.'!BX$15/1000)</f>
        <v>-</v>
      </c>
      <c r="AT75" s="95" t="str">
        <f>IF('[1]ПС Катыльгин.'!BY$15=0,"-",'[1]ПС Катыльгин.'!BY$15/1000)</f>
        <v>-</v>
      </c>
      <c r="AU75" s="95" t="str">
        <f>IF('[1]ПС Катыльгин.'!BZ$15=0,"-",'[1]ПС Катыльгин.'!BZ$15/1000)</f>
        <v>-</v>
      </c>
      <c r="AV75" s="95" t="str">
        <f>IF('[1]ПС Катыльгин.'!CA$15=0,"-",'[1]ПС Катыльгин.'!CA$15/1000)</f>
        <v>-</v>
      </c>
      <c r="AW75" s="95" t="str">
        <f>IF('[1]ПС Катыльгин.'!CB$15=0,"-",'[1]ПС Катыльгин.'!CB$15/1000)</f>
        <v>-</v>
      </c>
      <c r="AX75" s="95" t="str">
        <f>IF('[1]ПС Катыльгин.'!CC$15=0,"-",'[1]ПС Катыльгин.'!CC$15/1000)</f>
        <v>-</v>
      </c>
      <c r="AY75" s="95" t="str">
        <f>IF('[1]ПС Катыльгин.'!CD$15=0,"-",'[1]ПС Катыльгин.'!CD$15/1000)</f>
        <v>-</v>
      </c>
      <c r="AZ75" s="96" t="str">
        <f>IF('[1]ПС Катыльгин.'!CE$15=0,"-",'[1]ПС Катыльгин.'!CE$15/1000)</f>
        <v>-</v>
      </c>
      <c r="BA75" s="101"/>
    </row>
    <row r="76" spans="1:53" ht="15.75" customHeight="1" outlineLevel="1" x14ac:dyDescent="0.2">
      <c r="A76" s="161" t="s">
        <v>123</v>
      </c>
      <c r="B76" s="162" t="s">
        <v>124</v>
      </c>
      <c r="C76" s="21" t="s">
        <v>223</v>
      </c>
      <c r="D76" s="102" t="s">
        <v>224</v>
      </c>
      <c r="E76" s="94">
        <f>IF('[1]ПС Катыльгин.'!AJ$12=0,"-",'[1]ПС Катыльгин.'!AJ$12/1000)</f>
        <v>-4.5140000000000002</v>
      </c>
      <c r="F76" s="95" t="str">
        <f>IF('[1]ПС Катыльгин.'!AK$12=0,"-",'[1]ПС Катыльгин.'!AK$12/1000)</f>
        <v>-</v>
      </c>
      <c r="G76" s="95">
        <f>IF('[1]ПС Катыльгин.'!AL$12=0,"-",'[1]ПС Катыльгин.'!AL$12/1000)</f>
        <v>-4.5149999999999997</v>
      </c>
      <c r="H76" s="95" t="str">
        <f>IF('[1]ПС Катыльгин.'!AM$12=0,"-",'[1]ПС Катыльгин.'!AM$12/1000)</f>
        <v>-</v>
      </c>
      <c r="I76" s="95">
        <f>IF('[1]ПС Катыльгин.'!AN$12=0,"-",'[1]ПС Катыльгин.'!AN$12/1000)</f>
        <v>-4.5010000000000003</v>
      </c>
      <c r="J76" s="95" t="str">
        <f>IF('[1]ПС Катыльгин.'!AO$12=0,"-",'[1]ПС Катыльгин.'!AO$12/1000)</f>
        <v>-</v>
      </c>
      <c r="K76" s="95">
        <f>IF('[1]ПС Катыльгин.'!AP$12=0,"-",'[1]ПС Катыльгин.'!AP$12/1000)</f>
        <v>-4.5279999999999996</v>
      </c>
      <c r="L76" s="95" t="str">
        <f>IF('[1]ПС Катыльгин.'!AQ$12=0,"-",'[1]ПС Катыльгин.'!AQ$12/1000)</f>
        <v>-</v>
      </c>
      <c r="M76" s="95">
        <f>IF('[1]ПС Катыльгин.'!AR$12=0,"-",'[1]ПС Катыльгин.'!AR$12/1000)</f>
        <v>-4.5540000000000003</v>
      </c>
      <c r="N76" s="95" t="str">
        <f>IF('[1]ПС Катыльгин.'!AS$12=0,"-",'[1]ПС Катыльгин.'!AS$12/1000)</f>
        <v>-</v>
      </c>
      <c r="O76" s="95">
        <f>IF('[1]ПС Катыльгин.'!AT$12=0,"-",'[1]ПС Катыльгин.'!AT$12/1000)</f>
        <v>-4.5670000000000002</v>
      </c>
      <c r="P76" s="95" t="str">
        <f>IF('[1]ПС Катыльгин.'!AU$12=0,"-",'[1]ПС Катыльгин.'!AU$12/1000)</f>
        <v>-</v>
      </c>
      <c r="Q76" s="95">
        <f>IF('[1]ПС Катыльгин.'!AV$12=0,"-",'[1]ПС Катыльгин.'!AV$12/1000)</f>
        <v>-4.5410000000000004</v>
      </c>
      <c r="R76" s="95" t="str">
        <f>IF('[1]ПС Катыльгин.'!AW$12=0,"-",'[1]ПС Катыльгин.'!AW$12/1000)</f>
        <v>-</v>
      </c>
      <c r="S76" s="95">
        <f>IF('[1]ПС Катыльгин.'!AX$12=0,"-",'[1]ПС Катыльгин.'!AX$12/1000)</f>
        <v>-4.4740000000000002</v>
      </c>
      <c r="T76" s="95" t="str">
        <f>IF('[1]ПС Катыльгин.'!AY$12=0,"-",'[1]ПС Катыльгин.'!AY$12/1000)</f>
        <v>-</v>
      </c>
      <c r="U76" s="95">
        <f>IF('[1]ПС Катыльгин.'!AZ$12=0,"-",'[1]ПС Катыльгин.'!AZ$12/1000)</f>
        <v>-4.4749999999999996</v>
      </c>
      <c r="V76" s="95" t="str">
        <f>IF('[1]ПС Катыльгин.'!BA$12=0,"-",'[1]ПС Катыльгин.'!BA$12/1000)</f>
        <v>-</v>
      </c>
      <c r="W76" s="95">
        <f>IF('[1]ПС Катыльгин.'!BB$12=0,"-",'[1]ПС Катыльгин.'!BB$12/1000)</f>
        <v>-4.4880000000000004</v>
      </c>
      <c r="X76" s="95" t="str">
        <f>IF('[1]ПС Катыльгин.'!BC$12=0,"-",'[1]ПС Катыльгин.'!BC$12/1000)</f>
        <v>-</v>
      </c>
      <c r="Y76" s="95">
        <f>IF('[1]ПС Катыльгин.'!BD$12=0,"-",'[1]ПС Катыльгин.'!BD$12/1000)</f>
        <v>-4.4749999999999996</v>
      </c>
      <c r="Z76" s="95" t="str">
        <f>IF('[1]ПС Катыльгин.'!BE$12=0,"-",'[1]ПС Катыльгин.'!BE$12/1000)</f>
        <v>-</v>
      </c>
      <c r="AA76" s="95">
        <f>IF('[1]ПС Катыльгин.'!BF$12=0,"-",'[1]ПС Катыльгин.'!BF$12/1000)</f>
        <v>-4.4749999999999996</v>
      </c>
      <c r="AB76" s="95" t="str">
        <f>IF('[1]ПС Катыльгин.'!BG$12=0,"-",'[1]ПС Катыльгин.'!BG$12/1000)</f>
        <v>-</v>
      </c>
      <c r="AC76" s="95">
        <f>IF('[1]ПС Катыльгин.'!BH$12=0,"-",'[1]ПС Катыльгин.'!BH$12/1000)</f>
        <v>-4.5010000000000003</v>
      </c>
      <c r="AD76" s="95" t="str">
        <f>IF('[1]ПС Катыльгин.'!BI$12=0,"-",'[1]ПС Катыльгин.'!BI$12/1000)</f>
        <v>-</v>
      </c>
      <c r="AE76" s="95">
        <f>IF('[1]ПС Катыльгин.'!BJ$12=0,"-",'[1]ПС Катыльгин.'!BJ$12/1000)</f>
        <v>-4.5410000000000004</v>
      </c>
      <c r="AF76" s="95" t="str">
        <f>IF('[1]ПС Катыльгин.'!BK$12=0,"-",'[1]ПС Катыльгин.'!BK$12/1000)</f>
        <v>-</v>
      </c>
      <c r="AG76" s="95">
        <f>IF('[1]ПС Катыльгин.'!BL$12=0,"-",'[1]ПС Катыльгин.'!BL$12/1000)</f>
        <v>-4.5140000000000002</v>
      </c>
      <c r="AH76" s="95" t="str">
        <f>IF('[1]ПС Катыльгин.'!BM$12=0,"-",'[1]ПС Катыльгин.'!BM$12/1000)</f>
        <v>-</v>
      </c>
      <c r="AI76" s="95">
        <f>IF('[1]ПС Катыльгин.'!BN$12=0,"-",'[1]ПС Катыльгин.'!BN$12/1000)</f>
        <v>-4.5149999999999997</v>
      </c>
      <c r="AJ76" s="95" t="str">
        <f>IF('[1]ПС Катыльгин.'!BO$12=0,"-",'[1]ПС Катыльгин.'!BO$12/1000)</f>
        <v>-</v>
      </c>
      <c r="AK76" s="95">
        <f>IF('[1]ПС Катыльгин.'!BP$12=0,"-",'[1]ПС Катыльгин.'!BP$12/1000)</f>
        <v>-4.54</v>
      </c>
      <c r="AL76" s="95" t="str">
        <f>IF('[1]ПС Катыльгин.'!BQ$12=0,"-",'[1]ПС Катыльгин.'!BQ$12/1000)</f>
        <v>-</v>
      </c>
      <c r="AM76" s="95">
        <f>IF('[1]ПС Катыльгин.'!BR$12=0,"-",'[1]ПС Катыльгин.'!BR$12/1000)</f>
        <v>-4.5149999999999997</v>
      </c>
      <c r="AN76" s="95" t="str">
        <f>IF('[1]ПС Катыльгин.'!BS$12=0,"-",'[1]ПС Катыльгин.'!BS$12/1000)</f>
        <v>-</v>
      </c>
      <c r="AO76" s="95">
        <f>IF('[1]ПС Катыльгин.'!BT$12=0,"-",'[1]ПС Катыльгин.'!BT$12/1000)</f>
        <v>-4.5140000000000002</v>
      </c>
      <c r="AP76" s="95" t="str">
        <f>IF('[1]ПС Катыльгин.'!BU$12=0,"-",'[1]ПС Катыльгин.'!BU$12/1000)</f>
        <v>-</v>
      </c>
      <c r="AQ76" s="95">
        <f>IF('[1]ПС Катыльгин.'!BV$12=0,"-",'[1]ПС Катыльгин.'!BV$12/1000)</f>
        <v>-4.5279999999999996</v>
      </c>
      <c r="AR76" s="95" t="str">
        <f>IF('[1]ПС Катыльгин.'!BW$12=0,"-",'[1]ПС Катыльгин.'!BW$12/1000)</f>
        <v>-</v>
      </c>
      <c r="AS76" s="95">
        <f>IF('[1]ПС Катыльгин.'!BX$12=0,"-",'[1]ПС Катыльгин.'!BX$12/1000)</f>
        <v>-4.5410000000000004</v>
      </c>
      <c r="AT76" s="95" t="str">
        <f>IF('[1]ПС Катыльгин.'!BY$12=0,"-",'[1]ПС Катыльгин.'!BY$12/1000)</f>
        <v>-</v>
      </c>
      <c r="AU76" s="95">
        <f>IF('[1]ПС Катыльгин.'!BZ$12=0,"-",'[1]ПС Катыльгин.'!BZ$12/1000)</f>
        <v>-4.54</v>
      </c>
      <c r="AV76" s="95" t="str">
        <f>IF('[1]ПС Катыльгин.'!CA$12=0,"-",'[1]ПС Катыльгин.'!CA$12/1000)</f>
        <v>-</v>
      </c>
      <c r="AW76" s="95">
        <f>IF('[1]ПС Катыльгин.'!CB$12=0,"-",'[1]ПС Катыльгин.'!CB$12/1000)</f>
        <v>-4.5149999999999997</v>
      </c>
      <c r="AX76" s="95" t="str">
        <f>IF('[1]ПС Катыльгин.'!CC$12=0,"-",'[1]ПС Катыльгин.'!CC$12/1000)</f>
        <v>-</v>
      </c>
      <c r="AY76" s="95">
        <f>IF('[1]ПС Катыльгин.'!CD$12=0,"-",'[1]ПС Катыльгин.'!CD$12/1000)</f>
        <v>-4.5410000000000004</v>
      </c>
      <c r="AZ76" s="96" t="str">
        <f>IF('[1]ПС Катыльгин.'!CE$12=0,"-",'[1]ПС Катыльгин.'!CE$12/1000)</f>
        <v>-</v>
      </c>
      <c r="BA76" s="101"/>
    </row>
    <row r="77" spans="1:53" ht="17.25" customHeight="1" outlineLevel="1" x14ac:dyDescent="0.2">
      <c r="A77" s="161"/>
      <c r="B77" s="162"/>
      <c r="C77" s="21" t="s">
        <v>226</v>
      </c>
      <c r="D77" s="102" t="s">
        <v>227</v>
      </c>
      <c r="E77" s="94">
        <f>IF('[1]ПС Катыльгин.'!AJ$13=0,"-",'[1]ПС Катыльгин.'!AJ$13/1000)</f>
        <v>-0.64700000000000002</v>
      </c>
      <c r="F77" s="95" t="str">
        <f>IF('[1]ПС Катыльгин.'!AK$13=0,"-",'[1]ПС Катыльгин.'!AK$13/1000)</f>
        <v>-</v>
      </c>
      <c r="G77" s="95">
        <f>IF('[1]ПС Катыльгин.'!AL$13=0,"-",'[1]ПС Катыльгин.'!AL$13/1000)</f>
        <v>-0.63300000000000001</v>
      </c>
      <c r="H77" s="95" t="str">
        <f>IF('[1]ПС Катыльгин.'!AM$13=0,"-",'[1]ПС Катыльгин.'!AM$13/1000)</f>
        <v>-</v>
      </c>
      <c r="I77" s="95">
        <f>IF('[1]ПС Катыльгин.'!AN$13=0,"-",'[1]ПС Катыльгин.'!AN$13/1000)</f>
        <v>-0.63400000000000001</v>
      </c>
      <c r="J77" s="95" t="str">
        <f>IF('[1]ПС Катыльгин.'!AO$13=0,"-",'[1]ПС Катыльгин.'!AO$13/1000)</f>
        <v>-</v>
      </c>
      <c r="K77" s="95">
        <f>IF('[1]ПС Катыльгин.'!AP$13=0,"-",'[1]ПС Катыльгин.'!AP$13/1000)</f>
        <v>-0.63400000000000001</v>
      </c>
      <c r="L77" s="95" t="str">
        <f>IF('[1]ПС Катыльгин.'!AQ$13=0,"-",'[1]ПС Катыльгин.'!AQ$13/1000)</f>
        <v>-</v>
      </c>
      <c r="M77" s="95">
        <f>IF('[1]ПС Катыльгин.'!AR$13=0,"-",'[1]ПС Катыльгин.'!AR$13/1000)</f>
        <v>-0.66</v>
      </c>
      <c r="N77" s="95" t="str">
        <f>IF('[1]ПС Катыльгин.'!AS$13=0,"-",'[1]ПС Катыльгин.'!AS$13/1000)</f>
        <v>-</v>
      </c>
      <c r="O77" s="95">
        <f>IF('[1]ПС Катыльгин.'!AT$13=0,"-",'[1]ПС Катыльгин.'!AT$13/1000)</f>
        <v>-0.64600000000000002</v>
      </c>
      <c r="P77" s="95" t="str">
        <f>IF('[1]ПС Катыльгин.'!AU$13=0,"-",'[1]ПС Катыльгин.'!AU$13/1000)</f>
        <v>-</v>
      </c>
      <c r="Q77" s="95">
        <f>IF('[1]ПС Катыльгин.'!AV$13=0,"-",'[1]ПС Катыльгин.'!AV$13/1000)</f>
        <v>-0.64700000000000002</v>
      </c>
      <c r="R77" s="95" t="str">
        <f>IF('[1]ПС Катыльгин.'!AW$13=0,"-",'[1]ПС Катыльгин.'!AW$13/1000)</f>
        <v>-</v>
      </c>
      <c r="S77" s="95">
        <f>IF('[1]ПС Катыльгин.'!AX$13=0,"-",'[1]ПС Катыльгин.'!AX$13/1000)</f>
        <v>-0.64700000000000002</v>
      </c>
      <c r="T77" s="95" t="str">
        <f>IF('[1]ПС Катыльгин.'!AY$13=0,"-",'[1]ПС Катыльгин.'!AY$13/1000)</f>
        <v>-</v>
      </c>
      <c r="U77" s="95">
        <f>IF('[1]ПС Катыльгин.'!AZ$13=0,"-",'[1]ПС Катыльгин.'!AZ$13/1000)</f>
        <v>-0.64700000000000002</v>
      </c>
      <c r="V77" s="95" t="str">
        <f>IF('[1]ПС Катыльгин.'!BA$13=0,"-",'[1]ПС Катыльгин.'!BA$13/1000)</f>
        <v>-</v>
      </c>
      <c r="W77" s="95">
        <f>IF('[1]ПС Катыльгин.'!BB$13=0,"-",'[1]ПС Катыльгин.'!BB$13/1000)</f>
        <v>-0.64700000000000002</v>
      </c>
      <c r="X77" s="95" t="str">
        <f>IF('[1]ПС Катыльгин.'!BC$13=0,"-",'[1]ПС Катыльгин.'!BC$13/1000)</f>
        <v>-</v>
      </c>
      <c r="Y77" s="95">
        <f>IF('[1]ПС Катыльгин.'!BD$13=0,"-",'[1]ПС Катыльгин.'!BD$13/1000)</f>
        <v>-0.64600000000000002</v>
      </c>
      <c r="Z77" s="95" t="str">
        <f>IF('[1]ПС Катыльгин.'!BE$13=0,"-",'[1]ПС Катыльгин.'!BE$13/1000)</f>
        <v>-</v>
      </c>
      <c r="AA77" s="95">
        <f>IF('[1]ПС Катыльгин.'!BF$13=0,"-",'[1]ПС Катыльгин.'!BF$13/1000)</f>
        <v>-0.64700000000000002</v>
      </c>
      <c r="AB77" s="95" t="str">
        <f>IF('[1]ПС Катыльгин.'!BG$13=0,"-",'[1]ПС Катыльгин.'!BG$13/1000)</f>
        <v>-</v>
      </c>
      <c r="AC77" s="95">
        <f>IF('[1]ПС Катыльгин.'!BH$13=0,"-",'[1]ПС Катыльгин.'!BH$13/1000)</f>
        <v>-0.64700000000000002</v>
      </c>
      <c r="AD77" s="95" t="str">
        <f>IF('[1]ПС Катыльгин.'!BI$13=0,"-",'[1]ПС Катыльгин.'!BI$13/1000)</f>
        <v>-</v>
      </c>
      <c r="AE77" s="95">
        <f>IF('[1]ПС Катыльгин.'!BJ$13=0,"-",'[1]ПС Катыльгин.'!BJ$13/1000)</f>
        <v>-0.64700000000000002</v>
      </c>
      <c r="AF77" s="95" t="str">
        <f>IF('[1]ПС Катыльгин.'!BK$13=0,"-",'[1]ПС Катыльгин.'!BK$13/1000)</f>
        <v>-</v>
      </c>
      <c r="AG77" s="95">
        <f>IF('[1]ПС Катыльгин.'!BL$13=0,"-",'[1]ПС Катыльгин.'!BL$13/1000)</f>
        <v>-0.66</v>
      </c>
      <c r="AH77" s="95" t="str">
        <f>IF('[1]ПС Катыльгин.'!BM$13=0,"-",'[1]ПС Катыльгин.'!BM$13/1000)</f>
        <v>-</v>
      </c>
      <c r="AI77" s="95">
        <f>IF('[1]ПС Катыльгин.'!BN$13=0,"-",'[1]ПС Катыльгин.'!BN$13/1000)</f>
        <v>-0.64700000000000002</v>
      </c>
      <c r="AJ77" s="95" t="str">
        <f>IF('[1]ПС Катыльгин.'!BO$13=0,"-",'[1]ПС Катыльгин.'!BO$13/1000)</f>
        <v>-</v>
      </c>
      <c r="AK77" s="95">
        <f>IF('[1]ПС Катыльгин.'!BP$13=0,"-",'[1]ПС Катыльгин.'!BP$13/1000)</f>
        <v>-0.66</v>
      </c>
      <c r="AL77" s="95" t="str">
        <f>IF('[1]ПС Катыльгин.'!BQ$13=0,"-",'[1]ПС Катыльгин.'!BQ$13/1000)</f>
        <v>-</v>
      </c>
      <c r="AM77" s="95">
        <f>IF('[1]ПС Катыльгин.'!BR$13=0,"-",'[1]ПС Катыльгин.'!BR$13/1000)</f>
        <v>-0.64600000000000002</v>
      </c>
      <c r="AN77" s="95" t="str">
        <f>IF('[1]ПС Катыльгин.'!BS$13=0,"-",'[1]ПС Катыльгин.'!BS$13/1000)</f>
        <v>-</v>
      </c>
      <c r="AO77" s="95">
        <f>IF('[1]ПС Катыльгин.'!BT$13=0,"-",'[1]ПС Катыльгин.'!BT$13/1000)</f>
        <v>-0.66</v>
      </c>
      <c r="AP77" s="95" t="str">
        <f>IF('[1]ПС Катыльгин.'!BU$13=0,"-",'[1]ПС Катыльгин.'!BU$13/1000)</f>
        <v>-</v>
      </c>
      <c r="AQ77" s="95">
        <f>IF('[1]ПС Катыльгин.'!BV$13=0,"-",'[1]ПС Катыльгин.'!BV$13/1000)</f>
        <v>-0.64700000000000002</v>
      </c>
      <c r="AR77" s="95" t="str">
        <f>IF('[1]ПС Катыльгин.'!BW$13=0,"-",'[1]ПС Катыльгин.'!BW$13/1000)</f>
        <v>-</v>
      </c>
      <c r="AS77" s="95">
        <f>IF('[1]ПС Катыльгин.'!BX$13=0,"-",'[1]ПС Катыльгин.'!BX$13/1000)</f>
        <v>-0.66</v>
      </c>
      <c r="AT77" s="95" t="str">
        <f>IF('[1]ПС Катыльгин.'!BY$13=0,"-",'[1]ПС Катыльгин.'!BY$13/1000)</f>
        <v>-</v>
      </c>
      <c r="AU77" s="95">
        <f>IF('[1]ПС Катыльгин.'!BZ$13=0,"-",'[1]ПС Катыльгин.'!BZ$13/1000)</f>
        <v>-0.66</v>
      </c>
      <c r="AV77" s="95" t="str">
        <f>IF('[1]ПС Катыльгин.'!CA$13=0,"-",'[1]ПС Катыльгин.'!CA$13/1000)</f>
        <v>-</v>
      </c>
      <c r="AW77" s="95">
        <f>IF('[1]ПС Катыльгин.'!CB$13=0,"-",'[1]ПС Катыльгин.'!CB$13/1000)</f>
        <v>-0.66</v>
      </c>
      <c r="AX77" s="95" t="str">
        <f>IF('[1]ПС Катыльгин.'!CC$13=0,"-",'[1]ПС Катыльгин.'!CC$13/1000)</f>
        <v>-</v>
      </c>
      <c r="AY77" s="95">
        <f>IF('[1]ПС Катыльгин.'!CD$13=0,"-",'[1]ПС Катыльгин.'!CD$13/1000)</f>
        <v>-0.64700000000000002</v>
      </c>
      <c r="AZ77" s="96" t="str">
        <f>IF('[1]ПС Катыльгин.'!CE$13=0,"-",'[1]ПС Катыльгин.'!CE$13/1000)</f>
        <v>-</v>
      </c>
      <c r="BA77" s="101"/>
    </row>
    <row r="78" spans="1:53" ht="18" customHeight="1" outlineLevel="1" x14ac:dyDescent="0.2">
      <c r="A78" s="161" t="s">
        <v>125</v>
      </c>
      <c r="B78" s="162" t="s">
        <v>126</v>
      </c>
      <c r="C78" s="21" t="s">
        <v>223</v>
      </c>
      <c r="D78" s="102" t="s">
        <v>224</v>
      </c>
      <c r="E78" s="94">
        <f>IF('[1]ПС Катыльгин.'!AJ$10=0,"-",'[1]ПС Катыльгин.'!AJ$10/1000)</f>
        <v>-6.7709999999999999</v>
      </c>
      <c r="F78" s="95" t="str">
        <f>IF('[1]ПС Катыльгин.'!AK$10=0,"-",'[1]ПС Катыльгин.'!AK$10/1000)</f>
        <v>-</v>
      </c>
      <c r="G78" s="95">
        <f>IF('[1]ПС Катыльгин.'!AL$10=0,"-",'[1]ПС Катыльгин.'!AL$10/1000)</f>
        <v>-6.7590000000000003</v>
      </c>
      <c r="H78" s="95" t="str">
        <f>IF('[1]ПС Катыльгин.'!AM$10=0,"-",'[1]ПС Катыльгин.'!AM$10/1000)</f>
        <v>-</v>
      </c>
      <c r="I78" s="95">
        <f>IF('[1]ПС Катыльгин.'!AN$10=0,"-",'[1]ПС Катыльгин.'!AN$10/1000)</f>
        <v>-6.7709999999999999</v>
      </c>
      <c r="J78" s="95" t="str">
        <f>IF('[1]ПС Катыльгин.'!AO$10=0,"-",'[1]ПС Катыльгин.'!AO$10/1000)</f>
        <v>-</v>
      </c>
      <c r="K78" s="95">
        <f>IF('[1]ПС Катыльгин.'!AP$10=0,"-",'[1]ПС Катыльгин.'!AP$10/1000)</f>
        <v>-6.7720000000000002</v>
      </c>
      <c r="L78" s="95" t="str">
        <f>IF('[1]ПС Катыльгин.'!AQ$10=0,"-",'[1]ПС Катыльгин.'!AQ$10/1000)</f>
        <v>-</v>
      </c>
      <c r="M78" s="95">
        <f>IF('[1]ПС Катыльгин.'!AR$10=0,"-",'[1]ПС Катыльгин.'!AR$10/1000)</f>
        <v>-6.7709999999999999</v>
      </c>
      <c r="N78" s="95" t="str">
        <f>IF('[1]ПС Катыльгин.'!AS$10=0,"-",'[1]ПС Катыльгин.'!AS$10/1000)</f>
        <v>-</v>
      </c>
      <c r="O78" s="95">
        <f>IF('[1]ПС Катыльгин.'!AT$10=0,"-",'[1]ПС Катыльгин.'!AT$10/1000)</f>
        <v>-6.7850000000000001</v>
      </c>
      <c r="P78" s="95" t="str">
        <f>IF('[1]ПС Катыльгин.'!AU$10=0,"-",'[1]ПС Катыльгин.'!AU$10/1000)</f>
        <v>-</v>
      </c>
      <c r="Q78" s="95">
        <f>IF('[1]ПС Катыльгин.'!AV$10=0,"-",'[1]ПС Катыльгин.'!AV$10/1000)</f>
        <v>-6.8109999999999999</v>
      </c>
      <c r="R78" s="95" t="str">
        <f>IF('[1]ПС Катыльгин.'!AW$10=0,"-",'[1]ПС Катыльгин.'!AW$10/1000)</f>
        <v>-</v>
      </c>
      <c r="S78" s="95">
        <f>IF('[1]ПС Катыльгин.'!AX$10=0,"-",'[1]ПС Катыльгин.'!AX$10/1000)</f>
        <v>-6.8250000000000002</v>
      </c>
      <c r="T78" s="95" t="str">
        <f>IF('[1]ПС Катыльгин.'!AY$10=0,"-",'[1]ПС Катыльгин.'!AY$10/1000)</f>
        <v>-</v>
      </c>
      <c r="U78" s="95">
        <f>IF('[1]ПС Катыльгин.'!AZ$10=0,"-",'[1]ПС Катыльгин.'!AZ$10/1000)</f>
        <v>-6.851</v>
      </c>
      <c r="V78" s="95" t="str">
        <f>IF('[1]ПС Катыльгин.'!BA$10=0,"-",'[1]ПС Катыльгин.'!BA$10/1000)</f>
        <v>-</v>
      </c>
      <c r="W78" s="95">
        <f>IF('[1]ПС Катыльгин.'!BB$10=0,"-",'[1]ПС Катыльгин.'!BB$10/1000)</f>
        <v>-6.8109999999999999</v>
      </c>
      <c r="X78" s="95" t="str">
        <f>IF('[1]ПС Катыльгин.'!BC$10=0,"-",'[1]ПС Катыльгин.'!BC$10/1000)</f>
        <v>-</v>
      </c>
      <c r="Y78" s="95">
        <f>IF('[1]ПС Катыльгин.'!BD$10=0,"-",'[1]ПС Катыльгин.'!BD$10/1000)</f>
        <v>-6.8239999999999998</v>
      </c>
      <c r="Z78" s="95" t="str">
        <f>IF('[1]ПС Катыльгин.'!BE$10=0,"-",'[1]ПС Катыльгин.'!BE$10/1000)</f>
        <v>-</v>
      </c>
      <c r="AA78" s="95">
        <f>IF('[1]ПС Катыльгин.'!BF$10=0,"-",'[1]ПС Катыльгин.'!BF$10/1000)</f>
        <v>-6.8380000000000001</v>
      </c>
      <c r="AB78" s="95" t="str">
        <f>IF('[1]ПС Катыльгин.'!BG$10=0,"-",'[1]ПС Катыльгин.'!BG$10/1000)</f>
        <v>-</v>
      </c>
      <c r="AC78" s="95">
        <f>IF('[1]ПС Катыльгин.'!BH$10=0,"-",'[1]ПС Катыльгин.'!BH$10/1000)</f>
        <v>-6.8369999999999997</v>
      </c>
      <c r="AD78" s="95" t="str">
        <f>IF('[1]ПС Катыльгин.'!BI$10=0,"-",'[1]ПС Катыльгин.'!BI$10/1000)</f>
        <v>-</v>
      </c>
      <c r="AE78" s="95">
        <f>IF('[1]ПС Катыльгин.'!BJ$10=0,"-",'[1]ПС Катыльгин.'!BJ$10/1000)</f>
        <v>-6.9169999999999998</v>
      </c>
      <c r="AF78" s="95" t="str">
        <f>IF('[1]ПС Катыльгин.'!BK$10=0,"-",'[1]ПС Катыльгин.'!BK$10/1000)</f>
        <v>-</v>
      </c>
      <c r="AG78" s="95">
        <f>IF('[1]ПС Катыльгин.'!BL$10=0,"-",'[1]ПС Катыльгин.'!BL$10/1000)</f>
        <v>-6.93</v>
      </c>
      <c r="AH78" s="95" t="str">
        <f>IF('[1]ПС Катыльгин.'!BM$10=0,"-",'[1]ПС Катыльгин.'!BM$10/1000)</f>
        <v>-</v>
      </c>
      <c r="AI78" s="95">
        <f>IF('[1]ПС Катыльгин.'!BN$10=0,"-",'[1]ПС Катыльгин.'!BN$10/1000)</f>
        <v>-6.9039999999999999</v>
      </c>
      <c r="AJ78" s="95" t="str">
        <f>IF('[1]ПС Катыльгин.'!BO$10=0,"-",'[1]ПС Катыльгин.'!BO$10/1000)</f>
        <v>-</v>
      </c>
      <c r="AK78" s="95">
        <f>IF('[1]ПС Катыльгин.'!BP$10=0,"-",'[1]ПС Катыльгин.'!BP$10/1000)</f>
        <v>-6.9169999999999998</v>
      </c>
      <c r="AL78" s="95" t="str">
        <f>IF('[1]ПС Катыльгин.'!BQ$10=0,"-",'[1]ПС Катыльгин.'!BQ$10/1000)</f>
        <v>-</v>
      </c>
      <c r="AM78" s="95">
        <f>IF('[1]ПС Катыльгин.'!BR$10=0,"-",'[1]ПС Катыльгин.'!BR$10/1000)</f>
        <v>-6.93</v>
      </c>
      <c r="AN78" s="95" t="str">
        <f>IF('[1]ПС Катыльгин.'!BS$10=0,"-",'[1]ПС Катыльгин.'!BS$10/1000)</f>
        <v>-</v>
      </c>
      <c r="AO78" s="95">
        <f>IF('[1]ПС Катыльгин.'!BT$10=0,"-",'[1]ПС Катыльгин.'!BT$10/1000)</f>
        <v>-6.9029999999999996</v>
      </c>
      <c r="AP78" s="95" t="str">
        <f>IF('[1]ПС Катыльгин.'!BU$10=0,"-",'[1]ПС Катыльгин.'!BU$10/1000)</f>
        <v>-</v>
      </c>
      <c r="AQ78" s="95">
        <f>IF('[1]ПС Катыльгин.'!BV$10=0,"-",'[1]ПС Катыльгин.'!BV$10/1000)</f>
        <v>-6.9039999999999999</v>
      </c>
      <c r="AR78" s="95" t="str">
        <f>IF('[1]ПС Катыльгин.'!BW$10=0,"-",'[1]ПС Катыльгин.'!BW$10/1000)</f>
        <v>-</v>
      </c>
      <c r="AS78" s="95">
        <f>IF('[1]ПС Катыльгин.'!BX$10=0,"-",'[1]ПС Катыльгин.'!BX$10/1000)</f>
        <v>-6.9029999999999996</v>
      </c>
      <c r="AT78" s="95" t="str">
        <f>IF('[1]ПС Катыльгин.'!BY$10=0,"-",'[1]ПС Катыльгин.'!BY$10/1000)</f>
        <v>-</v>
      </c>
      <c r="AU78" s="95">
        <f>IF('[1]ПС Катыльгин.'!BZ$10=0,"-",'[1]ПС Катыльгин.'!BZ$10/1000)</f>
        <v>-6.891</v>
      </c>
      <c r="AV78" s="95" t="str">
        <f>IF('[1]ПС Катыльгин.'!CA$10=0,"-",'[1]ПС Катыльгин.'!CA$10/1000)</f>
        <v>-</v>
      </c>
      <c r="AW78" s="95">
        <f>IF('[1]ПС Катыльгин.'!CB$10=0,"-",'[1]ПС Катыльгин.'!CB$10/1000)</f>
        <v>-6.9029999999999996</v>
      </c>
      <c r="AX78" s="95" t="str">
        <f>IF('[1]ПС Катыльгин.'!CC$10=0,"-",'[1]ПС Катыльгин.'!CC$10/1000)</f>
        <v>-</v>
      </c>
      <c r="AY78" s="95">
        <f>IF('[1]ПС Катыльгин.'!CD$10=0,"-",'[1]ПС Катыльгин.'!CD$10/1000)</f>
        <v>-6.9169999999999998</v>
      </c>
      <c r="AZ78" s="96" t="str">
        <f>IF('[1]ПС Катыльгин.'!CE$10=0,"-",'[1]ПС Катыльгин.'!CE$10/1000)</f>
        <v>-</v>
      </c>
      <c r="BA78" s="101"/>
    </row>
    <row r="79" spans="1:53" ht="19.5" customHeight="1" outlineLevel="1" x14ac:dyDescent="0.2">
      <c r="A79" s="161"/>
      <c r="B79" s="162"/>
      <c r="C79" s="21" t="s">
        <v>226</v>
      </c>
      <c r="D79" s="102" t="s">
        <v>227</v>
      </c>
      <c r="E79" s="94">
        <f>IF('[1]ПС Катыльгин.'!AJ$11=0,"-",'[1]ПС Катыльгин.'!AJ$11/1000)</f>
        <v>-2.0329999999999999</v>
      </c>
      <c r="F79" s="95" t="str">
        <f>IF('[1]ПС Катыльгин.'!AK$11=0,"-",'[1]ПС Катыльгин.'!AK$11/1000)</f>
        <v>-</v>
      </c>
      <c r="G79" s="95">
        <f>IF('[1]ПС Катыльгин.'!AL$11=0,"-",'[1]ПС Катыльгин.'!AL$11/1000)</f>
        <v>-2.0190000000000001</v>
      </c>
      <c r="H79" s="95" t="str">
        <f>IF('[1]ПС Катыльгин.'!AM$11=0,"-",'[1]ПС Катыльгин.'!AM$11/1000)</f>
        <v>-</v>
      </c>
      <c r="I79" s="95">
        <f>IF('[1]ПС Катыльгин.'!AN$11=0,"-",'[1]ПС Катыльгин.'!AN$11/1000)</f>
        <v>-2.02</v>
      </c>
      <c r="J79" s="95" t="str">
        <f>IF('[1]ПС Катыльгин.'!AO$11=0,"-",'[1]ПС Катыльгин.'!AO$11/1000)</f>
        <v>-</v>
      </c>
      <c r="K79" s="95">
        <f>IF('[1]ПС Катыльгин.'!AP$11=0,"-",'[1]ПС Катыльгин.'!AP$11/1000)</f>
        <v>-2.02</v>
      </c>
      <c r="L79" s="95" t="str">
        <f>IF('[1]ПС Катыльгин.'!AQ$11=0,"-",'[1]ПС Катыльгин.'!AQ$11/1000)</f>
        <v>-</v>
      </c>
      <c r="M79" s="95">
        <f>IF('[1]ПС Катыльгин.'!AR$11=0,"-",'[1]ПС Катыльгин.'!AR$11/1000)</f>
        <v>-2.0059999999999998</v>
      </c>
      <c r="N79" s="95" t="str">
        <f>IF('[1]ПС Катыльгин.'!AS$11=0,"-",'[1]ПС Катыльгин.'!AS$11/1000)</f>
        <v>-</v>
      </c>
      <c r="O79" s="95">
        <f>IF('[1]ПС Катыльгин.'!AT$11=0,"-",'[1]ПС Катыльгин.'!AT$11/1000)</f>
        <v>-2.0059999999999998</v>
      </c>
      <c r="P79" s="95" t="str">
        <f>IF('[1]ПС Катыльгин.'!AU$11=0,"-",'[1]ПС Катыльгин.'!AU$11/1000)</f>
        <v>-</v>
      </c>
      <c r="Q79" s="95">
        <f>IF('[1]ПС Катыльгин.'!AV$11=0,"-",'[1]ПС Катыльгин.'!AV$11/1000)</f>
        <v>-2.02</v>
      </c>
      <c r="R79" s="95" t="str">
        <f>IF('[1]ПС Катыльгин.'!AW$11=0,"-",'[1]ПС Катыльгин.'!AW$11/1000)</f>
        <v>-</v>
      </c>
      <c r="S79" s="95">
        <f>IF('[1]ПС Катыльгин.'!AX$11=0,"-",'[1]ПС Катыльгин.'!AX$11/1000)</f>
        <v>-2.0059999999999998</v>
      </c>
      <c r="T79" s="95" t="str">
        <f>IF('[1]ПС Катыльгин.'!AY$11=0,"-",'[1]ПС Катыльгин.'!AY$11/1000)</f>
        <v>-</v>
      </c>
      <c r="U79" s="95">
        <f>IF('[1]ПС Катыльгин.'!AZ$11=0,"-",'[1]ПС Катыльгин.'!AZ$11/1000)</f>
        <v>-2.0329999999999999</v>
      </c>
      <c r="V79" s="95" t="str">
        <f>IF('[1]ПС Катыльгин.'!BA$11=0,"-",'[1]ПС Катыльгин.'!BA$11/1000)</f>
        <v>-</v>
      </c>
      <c r="W79" s="95">
        <f>IF('[1]ПС Катыльгин.'!BB$11=0,"-",'[1]ПС Катыльгин.'!BB$11/1000)</f>
        <v>-2.02</v>
      </c>
      <c r="X79" s="95" t="str">
        <f>IF('[1]ПС Катыльгин.'!BC$11=0,"-",'[1]ПС Катыльгин.'!BC$11/1000)</f>
        <v>-</v>
      </c>
      <c r="Y79" s="95">
        <f>IF('[1]ПС Катыльгин.'!BD$11=0,"-",'[1]ПС Катыльгин.'!BD$11/1000)</f>
        <v>-2.0190000000000001</v>
      </c>
      <c r="Z79" s="95" t="str">
        <f>IF('[1]ПС Катыльгин.'!BE$11=0,"-",'[1]ПС Катыльгин.'!BE$11/1000)</f>
        <v>-</v>
      </c>
      <c r="AA79" s="95">
        <f>IF('[1]ПС Катыльгин.'!BF$11=0,"-",'[1]ПС Катыльгин.'!BF$11/1000)</f>
        <v>-2.02</v>
      </c>
      <c r="AB79" s="95" t="str">
        <f>IF('[1]ПС Катыльгин.'!BG$11=0,"-",'[1]ПС Катыльгин.'!BG$11/1000)</f>
        <v>-</v>
      </c>
      <c r="AC79" s="95">
        <f>IF('[1]ПС Катыльгин.'!BH$11=0,"-",'[1]ПС Катыльгин.'!BH$11/1000)</f>
        <v>-2.0329999999999999</v>
      </c>
      <c r="AD79" s="95" t="str">
        <f>IF('[1]ПС Катыльгин.'!BI$11=0,"-",'[1]ПС Катыльгин.'!BI$11/1000)</f>
        <v>-</v>
      </c>
      <c r="AE79" s="95">
        <f>IF('[1]ПС Катыльгин.'!BJ$11=0,"-",'[1]ПС Катыльгин.'!BJ$11/1000)</f>
        <v>-2.0459999999999998</v>
      </c>
      <c r="AF79" s="95" t="str">
        <f>IF('[1]ПС Катыльгин.'!BK$11=0,"-",'[1]ПС Катыльгин.'!BK$11/1000)</f>
        <v>-</v>
      </c>
      <c r="AG79" s="95">
        <f>IF('[1]ПС Катыльгин.'!BL$11=0,"-",'[1]ПС Катыльгин.'!BL$11/1000)</f>
        <v>-2.0590000000000002</v>
      </c>
      <c r="AH79" s="95" t="str">
        <f>IF('[1]ПС Катыльгин.'!BM$11=0,"-",'[1]ПС Катыльгин.'!BM$11/1000)</f>
        <v>-</v>
      </c>
      <c r="AI79" s="95">
        <f>IF('[1]ПС Катыльгин.'!BN$11=0,"-",'[1]ПС Катыльгин.'!BN$11/1000)</f>
        <v>-2.0459999999999998</v>
      </c>
      <c r="AJ79" s="95" t="str">
        <f>IF('[1]ПС Катыльгин.'!BO$11=0,"-",'[1]ПС Катыльгин.'!BO$11/1000)</f>
        <v>-</v>
      </c>
      <c r="AK79" s="95">
        <f>IF('[1]ПС Катыльгин.'!BP$11=0,"-",'[1]ПС Катыльгин.'!BP$11/1000)</f>
        <v>-2.0590000000000002</v>
      </c>
      <c r="AL79" s="95" t="str">
        <f>IF('[1]ПС Катыльгин.'!BQ$11=0,"-",'[1]ПС Катыльгин.'!BQ$11/1000)</f>
        <v>-</v>
      </c>
      <c r="AM79" s="95">
        <f>IF('[1]ПС Катыльгин.'!BR$11=0,"-",'[1]ПС Катыльгин.'!BR$11/1000)</f>
        <v>-2.0590000000000002</v>
      </c>
      <c r="AN79" s="95" t="str">
        <f>IF('[1]ПС Катыльгин.'!BS$11=0,"-",'[1]ПС Катыльгин.'!BS$11/1000)</f>
        <v>-</v>
      </c>
      <c r="AO79" s="95">
        <f>IF('[1]ПС Катыльгин.'!BT$11=0,"-",'[1]ПС Катыльгин.'!BT$11/1000)</f>
        <v>-2.06</v>
      </c>
      <c r="AP79" s="95" t="str">
        <f>IF('[1]ПС Катыльгин.'!BU$11=0,"-",'[1]ПС Катыльгин.'!BU$11/1000)</f>
        <v>-</v>
      </c>
      <c r="AQ79" s="95">
        <f>IF('[1]ПС Катыльгин.'!BV$11=0,"-",'[1]ПС Катыльгин.'!BV$11/1000)</f>
        <v>-2.0459999999999998</v>
      </c>
      <c r="AR79" s="95" t="str">
        <f>IF('[1]ПС Катыльгин.'!BW$11=0,"-",'[1]ПС Катыльгин.'!BW$11/1000)</f>
        <v>-</v>
      </c>
      <c r="AS79" s="95">
        <f>IF('[1]ПС Катыльгин.'!BX$11=0,"-",'[1]ПС Катыльгин.'!BX$11/1000)</f>
        <v>-2.0590000000000002</v>
      </c>
      <c r="AT79" s="95" t="str">
        <f>IF('[1]ПС Катыльгин.'!BY$11=0,"-",'[1]ПС Катыльгин.'!BY$11/1000)</f>
        <v>-</v>
      </c>
      <c r="AU79" s="95">
        <f>IF('[1]ПС Катыльгин.'!BZ$11=0,"-",'[1]ПС Катыльгин.'!BZ$11/1000)</f>
        <v>-2.0459999999999998</v>
      </c>
      <c r="AV79" s="95" t="str">
        <f>IF('[1]ПС Катыльгин.'!CA$11=0,"-",'[1]ПС Катыльгин.'!CA$11/1000)</f>
        <v>-</v>
      </c>
      <c r="AW79" s="95">
        <f>IF('[1]ПС Катыльгин.'!CB$11=0,"-",'[1]ПС Катыльгин.'!CB$11/1000)</f>
        <v>-2.0720000000000001</v>
      </c>
      <c r="AX79" s="95" t="str">
        <f>IF('[1]ПС Катыльгин.'!CC$11=0,"-",'[1]ПС Катыльгин.'!CC$11/1000)</f>
        <v>-</v>
      </c>
      <c r="AY79" s="95">
        <f>IF('[1]ПС Катыльгин.'!CD$11=0,"-",'[1]ПС Катыльгин.'!CD$11/1000)</f>
        <v>-2.073</v>
      </c>
      <c r="AZ79" s="96" t="str">
        <f>IF('[1]ПС Катыльгин.'!CE$11=0,"-",'[1]ПС Катыльгин.'!CE$11/1000)</f>
        <v>-</v>
      </c>
      <c r="BA79" s="101"/>
    </row>
    <row r="80" spans="1:53" ht="15.75" customHeight="1" outlineLevel="1" x14ac:dyDescent="0.2">
      <c r="A80" s="161" t="s">
        <v>127</v>
      </c>
      <c r="B80" s="162" t="s">
        <v>128</v>
      </c>
      <c r="C80" s="21" t="s">
        <v>223</v>
      </c>
      <c r="D80" s="102" t="s">
        <v>224</v>
      </c>
      <c r="E80" s="94" t="str">
        <f>IF('[1]ПС Катыльгин.'!AJ$6=0,"-",'[1]ПС Катыльгин.'!AJ$6/1000)</f>
        <v>-</v>
      </c>
      <c r="F80" s="95">
        <f>IF('[1]ПС Катыльгин.'!AK$6=0,"-",'[1]ПС Катыльгин.'!AK$6/1000)</f>
        <v>-16.236000000000001</v>
      </c>
      <c r="G80" s="95" t="str">
        <f>IF('[1]ПС Катыльгин.'!AL$6=0,"-",'[1]ПС Катыльгин.'!AL$6/1000)</f>
        <v>-</v>
      </c>
      <c r="H80" s="95">
        <f>IF('[1]ПС Катыльгин.'!AM$6=0,"-",'[1]ПС Катыльгин.'!AM$6/1000)</f>
        <v>-16.263000000000002</v>
      </c>
      <c r="I80" s="95" t="str">
        <f>IF('[1]ПС Катыльгин.'!AN$6=0,"-",'[1]ПС Катыльгин.'!AN$6/1000)</f>
        <v>-</v>
      </c>
      <c r="J80" s="95">
        <f>IF('[1]ПС Катыльгин.'!AO$6=0,"-",'[1]ПС Катыльгин.'!AO$6/1000)</f>
        <v>-16.341000000000001</v>
      </c>
      <c r="K80" s="95" t="str">
        <f>IF('[1]ПС Катыльгин.'!AP$6=0,"-",'[1]ПС Катыльгин.'!AP$6/1000)</f>
        <v>-</v>
      </c>
      <c r="L80" s="95">
        <f>IF('[1]ПС Катыльгин.'!AQ$6=0,"-",'[1]ПС Катыльгин.'!AQ$6/1000)</f>
        <v>-16.367999999999999</v>
      </c>
      <c r="M80" s="95" t="str">
        <f>IF('[1]ПС Катыльгин.'!AR$6=0,"-",'[1]ПС Катыльгин.'!AR$6/1000)</f>
        <v>-</v>
      </c>
      <c r="N80" s="95">
        <f>IF('[1]ПС Катыльгин.'!AS$6=0,"-",'[1]ПС Катыльгин.'!AS$6/1000)</f>
        <v>-16.672000000000001</v>
      </c>
      <c r="O80" s="95" t="str">
        <f>IF('[1]ПС Катыльгин.'!AT$6=0,"-",'[1]ПС Катыльгин.'!AT$6/1000)</f>
        <v>-</v>
      </c>
      <c r="P80" s="95">
        <f>IF('[1]ПС Катыльгин.'!AU$6=0,"-",'[1]ПС Катыльгин.'!AU$6/1000)</f>
        <v>-16.632000000000001</v>
      </c>
      <c r="Q80" s="95" t="str">
        <f>IF('[1]ПС Катыльгин.'!AV$6=0,"-",'[1]ПС Катыльгин.'!AV$6/1000)</f>
        <v>-</v>
      </c>
      <c r="R80" s="95">
        <f>IF('[1]ПС Катыльгин.'!AW$6=0,"-",'[1]ПС Катыльгин.'!AW$6/1000)</f>
        <v>-16.645</v>
      </c>
      <c r="S80" s="95" t="str">
        <f>IF('[1]ПС Катыльгин.'!AX$6=0,"-",'[1]ПС Катыльгин.'!AX$6/1000)</f>
        <v>-</v>
      </c>
      <c r="T80" s="95">
        <f>IF('[1]ПС Катыльгин.'!AY$6=0,"-",'[1]ПС Катыльгин.'!AY$6/1000)</f>
        <v>-16.553000000000001</v>
      </c>
      <c r="U80" s="95" t="str">
        <f>IF('[1]ПС Катыльгин.'!AZ$6=0,"-",'[1]ПС Катыльгин.'!AZ$6/1000)</f>
        <v>-</v>
      </c>
      <c r="V80" s="95">
        <f>IF('[1]ПС Катыльгин.'!BA$6=0,"-",'[1]ПС Катыльгин.'!BA$6/1000)</f>
        <v>-16.54</v>
      </c>
      <c r="W80" s="95" t="str">
        <f>IF('[1]ПС Катыльгин.'!BB$6=0,"-",'[1]ПС Катыльгин.'!BB$6/1000)</f>
        <v>-</v>
      </c>
      <c r="X80" s="95">
        <f>IF('[1]ПС Катыльгин.'!BC$6=0,"-",'[1]ПС Катыльгин.'!BC$6/1000)</f>
        <v>-16.513000000000002</v>
      </c>
      <c r="Y80" s="95" t="str">
        <f>IF('[1]ПС Катыльгин.'!BD$6=0,"-",'[1]ПС Катыльгин.'!BD$6/1000)</f>
        <v>-</v>
      </c>
      <c r="Z80" s="95">
        <f>IF('[1]ПС Катыльгин.'!BE$6=0,"-",'[1]ПС Катыльгин.'!BE$6/1000)</f>
        <v>-16.553000000000001</v>
      </c>
      <c r="AA80" s="95" t="str">
        <f>IF('[1]ПС Катыльгин.'!BF$6=0,"-",'[1]ПС Катыльгин.'!BF$6/1000)</f>
        <v>-</v>
      </c>
      <c r="AB80" s="95">
        <f>IF('[1]ПС Катыльгин.'!BG$6=0,"-",'[1]ПС Катыльгин.'!BG$6/1000)</f>
        <v>-16.539000000000001</v>
      </c>
      <c r="AC80" s="95" t="str">
        <f>IF('[1]ПС Катыльгин.'!BH$6=0,"-",'[1]ПС Катыльгин.'!BH$6/1000)</f>
        <v>-</v>
      </c>
      <c r="AD80" s="95">
        <f>IF('[1]ПС Катыльгин.'!BI$6=0,"-",'[1]ПС Катыльгин.'!BI$6/1000)</f>
        <v>-16.420999999999999</v>
      </c>
      <c r="AE80" s="95" t="str">
        <f>IF('[1]ПС Катыльгин.'!BJ$6=0,"-",'[1]ПС Катыльгин.'!BJ$6/1000)</f>
        <v>-</v>
      </c>
      <c r="AF80" s="95">
        <f>IF('[1]ПС Катыльгин.'!BK$6=0,"-",'[1]ПС Катыльгин.'!BK$6/1000)</f>
        <v>-16.606000000000002</v>
      </c>
      <c r="AG80" s="95" t="str">
        <f>IF('[1]ПС Катыльгин.'!BL$6=0,"-",'[1]ПС Катыльгин.'!BL$6/1000)</f>
        <v>-</v>
      </c>
      <c r="AH80" s="95">
        <f>IF('[1]ПС Катыльгин.'!BM$6=0,"-",'[1]ПС Катыльгин.'!BM$6/1000)</f>
        <v>-16.670999999999999</v>
      </c>
      <c r="AI80" s="95" t="str">
        <f>IF('[1]ПС Катыльгин.'!BN$6=0,"-",'[1]ПС Катыльгин.'!BN$6/1000)</f>
        <v>-</v>
      </c>
      <c r="AJ80" s="95">
        <f>IF('[1]ПС Катыльгин.'!BO$6=0,"-",'[1]ПС Катыльгин.'!BO$6/1000)</f>
        <v>-16.684999999999999</v>
      </c>
      <c r="AK80" s="95" t="str">
        <f>IF('[1]ПС Катыльгин.'!BP$6=0,"-",'[1]ПС Катыльгин.'!BP$6/1000)</f>
        <v>-</v>
      </c>
      <c r="AL80" s="95">
        <f>IF('[1]ПС Катыльгин.'!BQ$6=0,"-",'[1]ПС Катыльгин.'!BQ$6/1000)</f>
        <v>-16.698</v>
      </c>
      <c r="AM80" s="95" t="str">
        <f>IF('[1]ПС Катыльгин.'!BR$6=0,"-",'[1]ПС Катыльгин.'!BR$6/1000)</f>
        <v>-</v>
      </c>
      <c r="AN80" s="95">
        <f>IF('[1]ПС Катыльгин.'!BS$6=0,"-",'[1]ПС Катыльгин.'!BS$6/1000)</f>
        <v>-16.658000000000001</v>
      </c>
      <c r="AO80" s="95" t="str">
        <f>IF('[1]ПС Катыльгин.'!BT$6=0,"-",'[1]ПС Катыльгин.'!BT$6/1000)</f>
        <v>-</v>
      </c>
      <c r="AP80" s="95">
        <f>IF('[1]ПС Катыльгин.'!BU$6=0,"-",'[1]ПС Катыльгин.'!BU$6/1000)</f>
        <v>-16.632000000000001</v>
      </c>
      <c r="AQ80" s="95" t="str">
        <f>IF('[1]ПС Катыльгин.'!BV$6=0,"-",'[1]ПС Катыльгин.'!BV$6/1000)</f>
        <v>-</v>
      </c>
      <c r="AR80" s="95">
        <f>IF('[1]ПС Катыльгин.'!BW$6=0,"-",'[1]ПС Катыльгин.'!BW$6/1000)</f>
        <v>-16.579999999999998</v>
      </c>
      <c r="AS80" s="95" t="str">
        <f>IF('[1]ПС Катыльгин.'!BX$6=0,"-",'[1]ПС Катыльгин.'!BX$6/1000)</f>
        <v>-</v>
      </c>
      <c r="AT80" s="95">
        <f>IF('[1]ПС Катыльгин.'!BY$6=0,"-",'[1]ПС Катыльгин.'!BY$6/1000)</f>
        <v>-16.632000000000001</v>
      </c>
      <c r="AU80" s="95" t="str">
        <f>IF('[1]ПС Катыльгин.'!BZ$6=0,"-",'[1]ПС Катыльгин.'!BZ$6/1000)</f>
        <v>-</v>
      </c>
      <c r="AV80" s="95">
        <f>IF('[1]ПС Катыльгин.'!CA$6=0,"-",'[1]ПС Катыльгин.'!CA$6/1000)</f>
        <v>-16.632000000000001</v>
      </c>
      <c r="AW80" s="95" t="str">
        <f>IF('[1]ПС Катыльгин.'!CB$6=0,"-",'[1]ПС Катыльгин.'!CB$6/1000)</f>
        <v>-</v>
      </c>
      <c r="AX80" s="95">
        <f>IF('[1]ПС Катыльгин.'!CC$6=0,"-",'[1]ПС Катыльгин.'!CC$6/1000)</f>
        <v>-16.658000000000001</v>
      </c>
      <c r="AY80" s="95" t="str">
        <f>IF('[1]ПС Катыльгин.'!CD$6=0,"-",'[1]ПС Катыльгин.'!CD$6/1000)</f>
        <v>-</v>
      </c>
      <c r="AZ80" s="96">
        <f>IF('[1]ПС Катыльгин.'!CE$6=0,"-",'[1]ПС Катыльгин.'!CE$6/1000)</f>
        <v>-16.632000000000001</v>
      </c>
      <c r="BA80" s="101"/>
    </row>
    <row r="81" spans="1:53" ht="15" customHeight="1" outlineLevel="1" x14ac:dyDescent="0.2">
      <c r="A81" s="161"/>
      <c r="B81" s="162"/>
      <c r="C81" s="21" t="s">
        <v>226</v>
      </c>
      <c r="D81" s="102" t="s">
        <v>227</v>
      </c>
      <c r="E81" s="94" t="str">
        <f>IF('[1]ПС Катыльгин.'!AJ$7=0,"-",'[1]ПС Катыльгин.'!AJ$7/1000)</f>
        <v>-</v>
      </c>
      <c r="F81" s="95">
        <f>IF('[1]ПС Катыльгин.'!AK$7=0,"-",'[1]ПС Катыльгин.'!AK$7/1000)</f>
        <v>-8.0380000000000003</v>
      </c>
      <c r="G81" s="95" t="str">
        <f>IF('[1]ПС Катыльгин.'!AL$7=0,"-",'[1]ПС Катыльгин.'!AL$7/1000)</f>
        <v>-</v>
      </c>
      <c r="H81" s="95">
        <f>IF('[1]ПС Катыльгин.'!AM$7=0,"-",'[1]ПС Катыльгин.'!AM$7/1000)</f>
        <v>-8.0519999999999996</v>
      </c>
      <c r="I81" s="95" t="str">
        <f>IF('[1]ПС Катыльгин.'!AN$7=0,"-",'[1]ПС Катыльгин.'!AN$7/1000)</f>
        <v>-</v>
      </c>
      <c r="J81" s="95">
        <f>IF('[1]ПС Катыльгин.'!AO$7=0,"-",'[1]ПС Катыльгин.'!AO$7/1000)</f>
        <v>-7.9340000000000002</v>
      </c>
      <c r="K81" s="95" t="str">
        <f>IF('[1]ПС Катыльгин.'!AP$7=0,"-",'[1]ПС Катыльгин.'!AP$7/1000)</f>
        <v>-</v>
      </c>
      <c r="L81" s="95">
        <f>IF('[1]ПС Катыльгин.'!AQ$7=0,"-",'[1]ПС Катыльгин.'!AQ$7/1000)</f>
        <v>-7.84</v>
      </c>
      <c r="M81" s="95" t="str">
        <f>IF('[1]ПС Катыльгин.'!AR$7=0,"-",'[1]ПС Катыльгин.'!AR$7/1000)</f>
        <v>-</v>
      </c>
      <c r="N81" s="95">
        <f>IF('[1]ПС Катыльгин.'!AS$7=0,"-",'[1]ПС Катыльгин.'!AS$7/1000)</f>
        <v>-7.617</v>
      </c>
      <c r="O81" s="95" t="str">
        <f>IF('[1]ПС Катыльгин.'!AT$7=0,"-",'[1]ПС Катыльгин.'!AT$7/1000)</f>
        <v>-</v>
      </c>
      <c r="P81" s="95">
        <f>IF('[1]ПС Катыльгин.'!AU$7=0,"-",'[1]ПС Катыльгин.'!AU$7/1000)</f>
        <v>-7.55</v>
      </c>
      <c r="Q81" s="95" t="str">
        <f>IF('[1]ПС Катыльгин.'!AV$7=0,"-",'[1]ПС Катыльгин.'!AV$7/1000)</f>
        <v>-</v>
      </c>
      <c r="R81" s="95">
        <f>IF('[1]ПС Катыльгин.'!AW$7=0,"-",'[1]ПС Катыльгин.'!AW$7/1000)</f>
        <v>-7.5369999999999999</v>
      </c>
      <c r="S81" s="95" t="str">
        <f>IF('[1]ПС Катыльгин.'!AX$7=0,"-",'[1]ПС Катыльгин.'!AX$7/1000)</f>
        <v>-</v>
      </c>
      <c r="T81" s="95">
        <f>IF('[1]ПС Катыльгин.'!AY$7=0,"-",'[1]ПС Катыльгин.'!AY$7/1000)</f>
        <v>-7.6959999999999997</v>
      </c>
      <c r="U81" s="95" t="str">
        <f>IF('[1]ПС Катыльгин.'!AZ$7=0,"-",'[1]ПС Катыльгин.'!AZ$7/1000)</f>
        <v>-</v>
      </c>
      <c r="V81" s="95">
        <f>IF('[1]ПС Катыльгин.'!BA$7=0,"-",'[1]ПС Катыльгин.'!BA$7/1000)</f>
        <v>-7.6959999999999997</v>
      </c>
      <c r="W81" s="95" t="str">
        <f>IF('[1]ПС Катыльгин.'!BB$7=0,"-",'[1]ПС Катыльгин.'!BB$7/1000)</f>
        <v>-</v>
      </c>
      <c r="X81" s="95">
        <f>IF('[1]ПС Катыльгин.'!BC$7=0,"-",'[1]ПС Катыльгин.'!BC$7/1000)</f>
        <v>-7.7350000000000003</v>
      </c>
      <c r="Y81" s="95" t="str">
        <f>IF('[1]ПС Катыльгин.'!BD$7=0,"-",'[1]ПС Катыльгин.'!BD$7/1000)</f>
        <v>-</v>
      </c>
      <c r="Z81" s="95">
        <f>IF('[1]ПС Катыльгин.'!BE$7=0,"-",'[1]ПС Катыльгин.'!BE$7/1000)</f>
        <v>-7.7350000000000003</v>
      </c>
      <c r="AA81" s="95" t="str">
        <f>IF('[1]ПС Катыльгин.'!BF$7=0,"-",'[1]ПС Катыльгин.'!BF$7/1000)</f>
        <v>-</v>
      </c>
      <c r="AB81" s="95">
        <f>IF('[1]ПС Катыльгин.'!BG$7=0,"-",'[1]ПС Катыльгин.'!BG$7/1000)</f>
        <v>-7.7750000000000004</v>
      </c>
      <c r="AC81" s="95" t="str">
        <f>IF('[1]ПС Катыльгин.'!BH$7=0,"-",'[1]ПС Катыльгин.'!BH$7/1000)</f>
        <v>-</v>
      </c>
      <c r="AD81" s="95">
        <f>IF('[1]ПС Катыльгин.'!BI$7=0,"-",'[1]ПС Катыльгин.'!BI$7/1000)</f>
        <v>-7.6820000000000004</v>
      </c>
      <c r="AE81" s="95" t="str">
        <f>IF('[1]ПС Катыльгин.'!BJ$7=0,"-",'[1]ПС Катыльгин.'!BJ$7/1000)</f>
        <v>-</v>
      </c>
      <c r="AF81" s="95">
        <f>IF('[1]ПС Катыльгин.'!BK$7=0,"-",'[1]ПС Катыльгин.'!BK$7/1000)</f>
        <v>-7.577</v>
      </c>
      <c r="AG81" s="95" t="str">
        <f>IF('[1]ПС Катыльгин.'!BL$7=0,"-",'[1]ПС Катыльгин.'!BL$7/1000)</f>
        <v>-</v>
      </c>
      <c r="AH81" s="95">
        <f>IF('[1]ПС Катыльгин.'!BM$7=0,"-",'[1]ПС Катыльгин.'!BM$7/1000)</f>
        <v>-7.5640000000000001</v>
      </c>
      <c r="AI81" s="95" t="str">
        <f>IF('[1]ПС Катыльгин.'!BN$7=0,"-",'[1]ПС Катыльгин.'!BN$7/1000)</f>
        <v>-</v>
      </c>
      <c r="AJ81" s="95">
        <f>IF('[1]ПС Катыльгин.'!BO$7=0,"-",'[1]ПС Катыльгин.'!BO$7/1000)</f>
        <v>-7.5629999999999997</v>
      </c>
      <c r="AK81" s="95" t="str">
        <f>IF('[1]ПС Катыльгин.'!BP$7=0,"-",'[1]ПС Катыльгин.'!BP$7/1000)</f>
        <v>-</v>
      </c>
      <c r="AL81" s="95">
        <f>IF('[1]ПС Катыльгин.'!BQ$7=0,"-",'[1]ПС Катыльгин.'!BQ$7/1000)</f>
        <v>-7.577</v>
      </c>
      <c r="AM81" s="95" t="str">
        <f>IF('[1]ПС Катыльгин.'!BR$7=0,"-",'[1]ПС Катыльгин.'!BR$7/1000)</f>
        <v>-</v>
      </c>
      <c r="AN81" s="95">
        <f>IF('[1]ПС Катыльгин.'!BS$7=0,"-",'[1]ПС Катыльгин.'!BS$7/1000)</f>
        <v>-7.63</v>
      </c>
      <c r="AO81" s="95" t="str">
        <f>IF('[1]ПС Катыльгин.'!BT$7=0,"-",'[1]ПС Катыльгин.'!BT$7/1000)</f>
        <v>-</v>
      </c>
      <c r="AP81" s="95">
        <f>IF('[1]ПС Катыльгин.'!BU$7=0,"-",'[1]ПС Катыльгин.'!BU$7/1000)</f>
        <v>-7.7080000000000002</v>
      </c>
      <c r="AQ81" s="95" t="str">
        <f>IF('[1]ПС Катыльгин.'!BV$7=0,"-",'[1]ПС Катыльгин.'!BV$7/1000)</f>
        <v>-</v>
      </c>
      <c r="AR81" s="95">
        <f>IF('[1]ПС Катыльгин.'!BW$7=0,"-",'[1]ПС Катыльгин.'!BW$7/1000)</f>
        <v>-7.8540000000000001</v>
      </c>
      <c r="AS81" s="95" t="str">
        <f>IF('[1]ПС Катыльгин.'!BX$7=0,"-",'[1]ПС Катыльгин.'!BX$7/1000)</f>
        <v>-</v>
      </c>
      <c r="AT81" s="95">
        <f>IF('[1]ПС Катыльгин.'!BY$7=0,"-",'[1]ПС Катыльгин.'!BY$7/1000)</f>
        <v>-7.96</v>
      </c>
      <c r="AU81" s="95" t="str">
        <f>IF('[1]ПС Катыльгин.'!BZ$7=0,"-",'[1]ПС Катыльгин.'!BZ$7/1000)</f>
        <v>-</v>
      </c>
      <c r="AV81" s="95">
        <f>IF('[1]ПС Катыльгин.'!CA$7=0,"-",'[1]ПС Катыльгин.'!CA$7/1000)</f>
        <v>-8.0120000000000005</v>
      </c>
      <c r="AW81" s="95" t="str">
        <f>IF('[1]ПС Катыльгин.'!CB$7=0,"-",'[1]ПС Катыльгин.'!CB$7/1000)</f>
        <v>-</v>
      </c>
      <c r="AX81" s="95">
        <f>IF('[1]ПС Катыльгин.'!CC$7=0,"-",'[1]ПС Катыльгин.'!CC$7/1000)</f>
        <v>-7.9859999999999998</v>
      </c>
      <c r="AY81" s="95" t="str">
        <f>IF('[1]ПС Катыльгин.'!CD$7=0,"-",'[1]ПС Катыльгин.'!CD$7/1000)</f>
        <v>-</v>
      </c>
      <c r="AZ81" s="96">
        <f>IF('[1]ПС Катыльгин.'!CE$7=0,"-",'[1]ПС Катыльгин.'!CE$7/1000)</f>
        <v>-7.9729999999999999</v>
      </c>
      <c r="BA81" s="101"/>
    </row>
    <row r="82" spans="1:53" ht="17.25" customHeight="1" outlineLevel="1" x14ac:dyDescent="0.2">
      <c r="A82" s="161" t="s">
        <v>239</v>
      </c>
      <c r="B82" s="162" t="s">
        <v>130</v>
      </c>
      <c r="C82" s="21" t="s">
        <v>223</v>
      </c>
      <c r="D82" s="102" t="s">
        <v>224</v>
      </c>
      <c r="E82" s="94" t="str">
        <f>IF('[1]ПС Катыльгин.'!AJ$8=0,"-",'[1]ПС Катыльгин.'!AJ$8/1000)</f>
        <v>-</v>
      </c>
      <c r="F82" s="95">
        <f>IF('[1]ПС Катыльгин.'!AK$8=0,"-",'[1]ПС Катыльгин.'!AK$8/1000)</f>
        <v>-16.486999999999998</v>
      </c>
      <c r="G82" s="95" t="str">
        <f>IF('[1]ПС Катыльгин.'!AL$8=0,"-",'[1]ПС Катыльгин.'!AL$8/1000)</f>
        <v>-</v>
      </c>
      <c r="H82" s="95">
        <f>IF('[1]ПС Катыльгин.'!AM$8=0,"-",'[1]ПС Катыльгин.'!AM$8/1000)</f>
        <v>-16.486999999999998</v>
      </c>
      <c r="I82" s="95" t="str">
        <f>IF('[1]ПС Катыльгин.'!AN$8=0,"-",'[1]ПС Катыльгин.'!AN$8/1000)</f>
        <v>-</v>
      </c>
      <c r="J82" s="95">
        <f>IF('[1]ПС Катыльгин.'!AO$8=0,"-",'[1]ПС Катыльгин.'!AO$8/1000)</f>
        <v>-16.579000000000001</v>
      </c>
      <c r="K82" s="95" t="str">
        <f>IF('[1]ПС Катыльгин.'!AP$8=0,"-",'[1]ПС Катыльгин.'!AP$8/1000)</f>
        <v>-</v>
      </c>
      <c r="L82" s="95">
        <f>IF('[1]ПС Катыльгин.'!AQ$8=0,"-",'[1]ПС Катыльгин.'!AQ$8/1000)</f>
        <v>-16.606000000000002</v>
      </c>
      <c r="M82" s="95" t="str">
        <f>IF('[1]ПС Катыльгин.'!AR$8=0,"-",'[1]ПС Катыльгин.'!AR$8/1000)</f>
        <v>-</v>
      </c>
      <c r="N82" s="95">
        <f>IF('[1]ПС Катыльгин.'!AS$8=0,"-",'[1]ПС Катыльгин.'!AS$8/1000)</f>
        <v>-16.922000000000001</v>
      </c>
      <c r="O82" s="95" t="str">
        <f>IF('[1]ПС Катыльгин.'!AT$8=0,"-",'[1]ПС Катыльгин.'!AT$8/1000)</f>
        <v>-</v>
      </c>
      <c r="P82" s="95">
        <f>IF('[1]ПС Катыльгин.'!AU$8=0,"-",'[1]ПС Катыльгин.'!AU$8/1000)</f>
        <v>-16.87</v>
      </c>
      <c r="Q82" s="95" t="str">
        <f>IF('[1]ПС Катыльгин.'!AV$8=0,"-",'[1]ПС Катыльгин.'!AV$8/1000)</f>
        <v>-</v>
      </c>
      <c r="R82" s="95">
        <f>IF('[1]ПС Катыльгин.'!AW$8=0,"-",'[1]ПС Катыльгин.'!AW$8/1000)</f>
        <v>-16.882000000000001</v>
      </c>
      <c r="S82" s="95" t="str">
        <f>IF('[1]ПС Катыльгин.'!AX$8=0,"-",'[1]ПС Катыльгин.'!AX$8/1000)</f>
        <v>-</v>
      </c>
      <c r="T82" s="95">
        <f>IF('[1]ПС Катыльгин.'!AY$8=0,"-",'[1]ПС Катыльгин.'!AY$8/1000)</f>
        <v>-16.817</v>
      </c>
      <c r="U82" s="95" t="str">
        <f>IF('[1]ПС Катыльгин.'!AZ$8=0,"-",'[1]ПС Катыльгин.'!AZ$8/1000)</f>
        <v>-</v>
      </c>
      <c r="V82" s="95">
        <f>IF('[1]ПС Катыльгин.'!BA$8=0,"-",'[1]ПС Катыльгин.'!BA$8/1000)</f>
        <v>-16.777000000000001</v>
      </c>
      <c r="W82" s="95" t="str">
        <f>IF('[1]ПС Катыльгин.'!BB$8=0,"-",'[1]ПС Катыльгин.'!BB$8/1000)</f>
        <v>-</v>
      </c>
      <c r="X82" s="95">
        <f>IF('[1]ПС Катыльгин.'!BC$8=0,"-",'[1]ПС Катыльгин.'!BC$8/1000)</f>
        <v>-16.738</v>
      </c>
      <c r="Y82" s="95" t="str">
        <f>IF('[1]ПС Катыльгин.'!BD$8=0,"-",'[1]ПС Катыльгин.'!BD$8/1000)</f>
        <v>-</v>
      </c>
      <c r="Z82" s="95">
        <f>IF('[1]ПС Катыльгин.'!BE$8=0,"-",'[1]ПС Катыльгин.'!BE$8/1000)</f>
        <v>-16.79</v>
      </c>
      <c r="AA82" s="95" t="str">
        <f>IF('[1]ПС Катыльгин.'!BF$8=0,"-",'[1]ПС Катыльгин.'!BF$8/1000)</f>
        <v>-</v>
      </c>
      <c r="AB82" s="95">
        <f>IF('[1]ПС Катыльгин.'!BG$8=0,"-",'[1]ПС Катыльгин.'!BG$8/1000)</f>
        <v>-16.791</v>
      </c>
      <c r="AC82" s="95" t="str">
        <f>IF('[1]ПС Катыльгин.'!BH$8=0,"-",'[1]ПС Катыльгин.'!BH$8/1000)</f>
        <v>-</v>
      </c>
      <c r="AD82" s="95">
        <f>IF('[1]ПС Катыльгин.'!BI$8=0,"-",'[1]ПС Катыльгин.'!BI$8/1000)</f>
        <v>-16.645</v>
      </c>
      <c r="AE82" s="95" t="str">
        <f>IF('[1]ПС Катыльгин.'!BJ$8=0,"-",'[1]ПС Катыльгин.'!BJ$8/1000)</f>
        <v>-</v>
      </c>
      <c r="AF82" s="95">
        <f>IF('[1]ПС Катыльгин.'!BK$8=0,"-",'[1]ПС Катыльгин.'!BK$8/1000)</f>
        <v>-16.817</v>
      </c>
      <c r="AG82" s="95" t="str">
        <f>IF('[1]ПС Катыльгин.'!BL$8=0,"-",'[1]ПС Катыльгин.'!BL$8/1000)</f>
        <v>-</v>
      </c>
      <c r="AH82" s="95">
        <f>IF('[1]ПС Катыльгин.'!BM$8=0,"-",'[1]ПС Катыльгин.'!BM$8/1000)</f>
        <v>-16.882999999999999</v>
      </c>
      <c r="AI82" s="95" t="str">
        <f>IF('[1]ПС Катыльгин.'!BN$8=0,"-",'[1]ПС Катыльгин.'!BN$8/1000)</f>
        <v>-</v>
      </c>
      <c r="AJ82" s="95">
        <f>IF('[1]ПС Катыльгин.'!BO$8=0,"-",'[1]ПС Катыльгин.'!BO$8/1000)</f>
        <v>-16.896000000000001</v>
      </c>
      <c r="AK82" s="95" t="str">
        <f>IF('[1]ПС Катыльгин.'!BP$8=0,"-",'[1]ПС Катыльгин.'!BP$8/1000)</f>
        <v>-</v>
      </c>
      <c r="AL82" s="95">
        <f>IF('[1]ПС Катыльгин.'!BQ$8=0,"-",'[1]ПС Катыльгин.'!BQ$8/1000)</f>
        <v>-16.922000000000001</v>
      </c>
      <c r="AM82" s="95" t="str">
        <f>IF('[1]ПС Катыльгин.'!BR$8=0,"-",'[1]ПС Катыльгин.'!BR$8/1000)</f>
        <v>-</v>
      </c>
      <c r="AN82" s="95">
        <f>IF('[1]ПС Катыльгин.'!BS$8=0,"-",'[1]ПС Катыльгин.'!BS$8/1000)</f>
        <v>-16.87</v>
      </c>
      <c r="AO82" s="95" t="str">
        <f>IF('[1]ПС Катыльгин.'!BT$8=0,"-",'[1]ПС Катыльгин.'!BT$8/1000)</f>
        <v>-</v>
      </c>
      <c r="AP82" s="95">
        <f>IF('[1]ПС Катыльгин.'!BU$8=0,"-",'[1]ПС Катыльгин.'!BU$8/1000)</f>
        <v>-16.856000000000002</v>
      </c>
      <c r="AQ82" s="95" t="str">
        <f>IF('[1]ПС Катыльгин.'!BV$8=0,"-",'[1]ПС Катыльгин.'!BV$8/1000)</f>
        <v>-</v>
      </c>
      <c r="AR82" s="95">
        <f>IF('[1]ПС Катыльгин.'!BW$8=0,"-",'[1]ПС Катыльгин.'!BW$8/1000)</f>
        <v>-16.79</v>
      </c>
      <c r="AS82" s="95" t="str">
        <f>IF('[1]ПС Катыльгин.'!BX$8=0,"-",'[1]ПС Катыльгин.'!BX$8/1000)</f>
        <v>-</v>
      </c>
      <c r="AT82" s="95">
        <f>IF('[1]ПС Катыльгин.'!BY$8=0,"-",'[1]ПС Катыльгин.'!BY$8/1000)</f>
        <v>-16.856999999999999</v>
      </c>
      <c r="AU82" s="95" t="str">
        <f>IF('[1]ПС Катыльгин.'!BZ$8=0,"-",'[1]ПС Катыльгин.'!BZ$8/1000)</f>
        <v>-</v>
      </c>
      <c r="AV82" s="95">
        <f>IF('[1]ПС Катыльгин.'!CA$8=0,"-",'[1]ПС Катыльгин.'!CA$8/1000)</f>
        <v>-16.856000000000002</v>
      </c>
      <c r="AW82" s="95" t="str">
        <f>IF('[1]ПС Катыльгин.'!CB$8=0,"-",'[1]ПС Катыльгин.'!CB$8/1000)</f>
        <v>-</v>
      </c>
      <c r="AX82" s="95">
        <f>IF('[1]ПС Катыльгин.'!CC$8=0,"-",'[1]ПС Катыльгин.'!CC$8/1000)</f>
        <v>-16.87</v>
      </c>
      <c r="AY82" s="95" t="str">
        <f>IF('[1]ПС Катыльгин.'!CD$8=0,"-",'[1]ПС Катыльгин.'!CD$8/1000)</f>
        <v>-</v>
      </c>
      <c r="AZ82" s="96">
        <f>IF('[1]ПС Катыльгин.'!CE$8=0,"-",'[1]ПС Катыльгин.'!CE$8/1000)</f>
        <v>-16.869</v>
      </c>
      <c r="BA82" s="101"/>
    </row>
    <row r="83" spans="1:53" ht="16.5" customHeight="1" outlineLevel="1" thickBot="1" x14ac:dyDescent="0.25">
      <c r="A83" s="161"/>
      <c r="B83" s="162"/>
      <c r="C83" s="21" t="s">
        <v>226</v>
      </c>
      <c r="D83" s="102" t="s">
        <v>227</v>
      </c>
      <c r="E83" s="94" t="str">
        <f>IF('[1]ПС Катыльгин.'!AJ$9=0,"-",'[1]ПС Катыльгин.'!AJ$9/1000)</f>
        <v>-</v>
      </c>
      <c r="F83" s="95">
        <f>IF('[1]ПС Катыльгин.'!AK$9=0,"-",'[1]ПС Катыльгин.'!AK$9/1000)</f>
        <v>-8.2100000000000009</v>
      </c>
      <c r="G83" s="95" t="str">
        <f>IF('[1]ПС Катыльгин.'!AL$9=0,"-",'[1]ПС Катыльгин.'!AL$9/1000)</f>
        <v>-</v>
      </c>
      <c r="H83" s="95">
        <f>IF('[1]ПС Катыльгин.'!AM$9=0,"-",'[1]ПС Катыльгин.'!AM$9/1000)</f>
        <v>-8.2240000000000002</v>
      </c>
      <c r="I83" s="95" t="str">
        <f>IF('[1]ПС Катыльгин.'!AN$9=0,"-",'[1]ПС Катыльгин.'!AN$9/1000)</f>
        <v>-</v>
      </c>
      <c r="J83" s="95">
        <f>IF('[1]ПС Катыльгин.'!AO$9=0,"-",'[1]ПС Катыльгин.'!AO$9/1000)</f>
        <v>-8.1039999999999992</v>
      </c>
      <c r="K83" s="95" t="str">
        <f>IF('[1]ПС Катыльгин.'!AP$9=0,"-",'[1]ПС Катыльгин.'!AP$9/1000)</f>
        <v>-</v>
      </c>
      <c r="L83" s="95">
        <f>IF('[1]ПС Катыльгин.'!AQ$9=0,"-",'[1]ПС Катыльгин.'!AQ$9/1000)</f>
        <v>-8</v>
      </c>
      <c r="M83" s="95" t="str">
        <f>IF('[1]ПС Катыльгин.'!AR$9=0,"-",'[1]ПС Катыльгин.'!AR$9/1000)</f>
        <v>-</v>
      </c>
      <c r="N83" s="95">
        <f>IF('[1]ПС Катыльгин.'!AS$9=0,"-",'[1]ПС Катыльгин.'!AS$9/1000)</f>
        <v>-7.8010000000000002</v>
      </c>
      <c r="O83" s="95" t="str">
        <f>IF('[1]ПС Катыльгин.'!AT$9=0,"-",'[1]ПС Катыльгин.'!AT$9/1000)</f>
        <v>-</v>
      </c>
      <c r="P83" s="95">
        <f>IF('[1]ПС Катыльгин.'!AU$9=0,"-",'[1]ПС Катыльгин.'!AU$9/1000)</f>
        <v>-7.7089999999999996</v>
      </c>
      <c r="Q83" s="95" t="str">
        <f>IF('[1]ПС Катыльгин.'!AV$9=0,"-",'[1]ПС Катыльгин.'!AV$9/1000)</f>
        <v>-</v>
      </c>
      <c r="R83" s="95">
        <f>IF('[1]ПС Катыльгин.'!AW$9=0,"-",'[1]ПС Катыльгин.'!AW$9/1000)</f>
        <v>-7.7220000000000004</v>
      </c>
      <c r="S83" s="95" t="str">
        <f>IF('[1]ПС Катыльгин.'!AX$9=0,"-",'[1]ПС Катыльгин.'!AX$9/1000)</f>
        <v>-</v>
      </c>
      <c r="T83" s="95">
        <f>IF('[1]ПС Катыльгин.'!AY$9=0,"-",'[1]ПС Катыльгин.'!AY$9/1000)</f>
        <v>-7.867</v>
      </c>
      <c r="U83" s="95" t="str">
        <f>IF('[1]ПС Катыльгин.'!AZ$9=0,"-",'[1]ПС Катыльгин.'!AZ$9/1000)</f>
        <v>-</v>
      </c>
      <c r="V83" s="95">
        <f>IF('[1]ПС Катыльгин.'!BA$9=0,"-",'[1]ПС Катыльгин.'!BA$9/1000)</f>
        <v>-7.867</v>
      </c>
      <c r="W83" s="95" t="str">
        <f>IF('[1]ПС Катыльгин.'!BB$9=0,"-",'[1]ПС Катыльгин.'!BB$9/1000)</f>
        <v>-</v>
      </c>
      <c r="X83" s="95">
        <f>IF('[1]ПС Катыльгин.'!BC$9=0,"-",'[1]ПС Катыльгин.'!BC$9/1000)</f>
        <v>-7.907</v>
      </c>
      <c r="Y83" s="95" t="str">
        <f>IF('[1]ПС Катыльгин.'!BD$9=0,"-",'[1]ПС Катыльгин.'!BD$9/1000)</f>
        <v>-</v>
      </c>
      <c r="Z83" s="95">
        <f>IF('[1]ПС Катыльгин.'!BE$9=0,"-",'[1]ПС Катыльгин.'!BE$9/1000)</f>
        <v>-7.92</v>
      </c>
      <c r="AA83" s="95" t="str">
        <f>IF('[1]ПС Катыльгин.'!BF$9=0,"-",'[1]ПС Катыльгин.'!BF$9/1000)</f>
        <v>-</v>
      </c>
      <c r="AB83" s="95">
        <f>IF('[1]ПС Катыльгин.'!BG$9=0,"-",'[1]ПС Катыльгин.'!BG$9/1000)</f>
        <v>-7.9589999999999996</v>
      </c>
      <c r="AC83" s="95" t="str">
        <f>IF('[1]ПС Катыльгин.'!BH$9=0,"-",'[1]ПС Катыльгин.'!BH$9/1000)</f>
        <v>-</v>
      </c>
      <c r="AD83" s="95">
        <f>IF('[1]ПС Катыльгин.'!BI$9=0,"-",'[1]ПС Катыльгин.'!BI$9/1000)</f>
        <v>-7.8540000000000001</v>
      </c>
      <c r="AE83" s="95" t="str">
        <f>IF('[1]ПС Катыльгин.'!BJ$9=0,"-",'[1]ПС Катыльгин.'!BJ$9/1000)</f>
        <v>-</v>
      </c>
      <c r="AF83" s="95">
        <f>IF('[1]ПС Катыльгин.'!BK$9=0,"-",'[1]ПС Катыльгин.'!BK$9/1000)</f>
        <v>-7.7619999999999996</v>
      </c>
      <c r="AG83" s="95" t="str">
        <f>IF('[1]ПС Катыльгин.'!BL$9=0,"-",'[1]ПС Катыльгин.'!BL$9/1000)</f>
        <v>-</v>
      </c>
      <c r="AH83" s="95">
        <f>IF('[1]ПС Катыльгин.'!BM$9=0,"-",'[1]ПС Катыльгин.'!BM$9/1000)</f>
        <v>-7.7480000000000002</v>
      </c>
      <c r="AI83" s="95" t="str">
        <f>IF('[1]ПС Катыльгин.'!BN$9=0,"-",'[1]ПС Катыльгин.'!BN$9/1000)</f>
        <v>-</v>
      </c>
      <c r="AJ83" s="95">
        <f>IF('[1]ПС Катыльгин.'!BO$9=0,"-",'[1]ПС Катыльгин.'!BO$9/1000)</f>
        <v>-7.7619999999999996</v>
      </c>
      <c r="AK83" s="95" t="str">
        <f>IF('[1]ПС Катыльгин.'!BP$9=0,"-",'[1]ПС Катыльгин.'!BP$9/1000)</f>
        <v>-</v>
      </c>
      <c r="AL83" s="95">
        <f>IF('[1]ПС Катыльгин.'!BQ$9=0,"-",'[1]ПС Катыльгин.'!BQ$9/1000)</f>
        <v>-7.7619999999999996</v>
      </c>
      <c r="AM83" s="95" t="str">
        <f>IF('[1]ПС Катыльгин.'!BR$9=0,"-",'[1]ПС Катыльгин.'!BR$9/1000)</f>
        <v>-</v>
      </c>
      <c r="AN83" s="95">
        <f>IF('[1]ПС Катыльгин.'!BS$9=0,"-",'[1]ПС Катыльгин.'!BS$9/1000)</f>
        <v>-7.8140000000000001</v>
      </c>
      <c r="AO83" s="95" t="str">
        <f>IF('[1]ПС Катыльгин.'!BT$9=0,"-",'[1]ПС Катыльгин.'!BT$9/1000)</f>
        <v>-</v>
      </c>
      <c r="AP83" s="95">
        <f>IF('[1]ПС Катыльгин.'!BU$9=0,"-",'[1]ПС Катыльгин.'!BU$9/1000)</f>
        <v>-7.8940000000000001</v>
      </c>
      <c r="AQ83" s="95" t="str">
        <f>IF('[1]ПС Катыльгин.'!BV$9=0,"-",'[1]ПС Катыльгин.'!BV$9/1000)</f>
        <v>-</v>
      </c>
      <c r="AR83" s="95">
        <f>IF('[1]ПС Катыльгин.'!BW$9=0,"-",'[1]ПС Катыльгин.'!BW$9/1000)</f>
        <v>-8.0519999999999996</v>
      </c>
      <c r="AS83" s="95" t="str">
        <f>IF('[1]ПС Катыльгин.'!BX$9=0,"-",'[1]ПС Катыльгин.'!BX$9/1000)</f>
        <v>-</v>
      </c>
      <c r="AT83" s="95">
        <f>IF('[1]ПС Катыльгин.'!BY$9=0,"-",'[1]ПС Катыльгин.'!BY$9/1000)</f>
        <v>-8.1440000000000001</v>
      </c>
      <c r="AU83" s="95" t="str">
        <f>IF('[1]ПС Катыльгин.'!BZ$9=0,"-",'[1]ПС Катыльгин.'!BZ$9/1000)</f>
        <v>-</v>
      </c>
      <c r="AV83" s="95">
        <f>IF('[1]ПС Катыльгин.'!CA$9=0,"-",'[1]ПС Катыльгин.'!CA$9/1000)</f>
        <v>-8.1839999999999993</v>
      </c>
      <c r="AW83" s="95" t="str">
        <f>IF('[1]ПС Катыльгин.'!CB$9=0,"-",'[1]ПС Катыльгин.'!CB$9/1000)</f>
        <v>-</v>
      </c>
      <c r="AX83" s="95">
        <f>IF('[1]ПС Катыльгин.'!CC$9=0,"-",'[1]ПС Катыльгин.'!CC$9/1000)</f>
        <v>-8.1709999999999994</v>
      </c>
      <c r="AY83" s="95" t="str">
        <f>IF('[1]ПС Катыльгин.'!CD$9=0,"-",'[1]ПС Катыльгин.'!CD$9/1000)</f>
        <v>-</v>
      </c>
      <c r="AZ83" s="96">
        <f>IF('[1]ПС Катыльгин.'!CE$9=0,"-",'[1]ПС Катыльгин.'!CE$9/1000)</f>
        <v>-8.1709999999999994</v>
      </c>
      <c r="BA83" s="101"/>
    </row>
    <row r="84" spans="1:53" ht="13.5" customHeight="1" thickBot="1" x14ac:dyDescent="0.25">
      <c r="A84" s="79" t="s">
        <v>240</v>
      </c>
      <c r="B84" s="80"/>
      <c r="C84" s="81"/>
      <c r="D84" s="81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82"/>
      <c r="BA84" s="83"/>
    </row>
    <row r="85" spans="1:53" ht="18" customHeight="1" outlineLevel="1" x14ac:dyDescent="0.2">
      <c r="A85" s="161" t="s">
        <v>132</v>
      </c>
      <c r="B85" s="162" t="s">
        <v>133</v>
      </c>
      <c r="C85" s="21" t="s">
        <v>223</v>
      </c>
      <c r="D85" s="104" t="s">
        <v>224</v>
      </c>
      <c r="E85" s="94">
        <f>IF('[1]ПС Ломовая'!AG6=0,"-",'[1]ПС Ломовая'!AG6/1000)</f>
        <v>1.304</v>
      </c>
      <c r="F85" s="95" t="str">
        <f>IF('[1]ПС Ломовая'!AH6=0,"-",'[1]ПС Ломовая'!AH6/1000)</f>
        <v>-</v>
      </c>
      <c r="G85" s="95">
        <f>IF('[1]ПС Ломовая'!AI6=0,"-",'[1]ПС Ломовая'!AI6/1000)</f>
        <v>1.2909999999999999</v>
      </c>
      <c r="H85" s="95" t="str">
        <f>IF('[1]ПС Ломовая'!AJ6=0,"-",'[1]ПС Ломовая'!AJ6/1000)</f>
        <v>-</v>
      </c>
      <c r="I85" s="95">
        <f>IF('[1]ПС Ломовая'!AK6=0,"-",'[1]ПС Ломовая'!AK6/1000)</f>
        <v>1.302</v>
      </c>
      <c r="J85" s="95" t="str">
        <f>IF('[1]ПС Ломовая'!AL6=0,"-",'[1]ПС Ломовая'!AL6/1000)</f>
        <v>-</v>
      </c>
      <c r="K85" s="95">
        <f>IF('[1]ПС Ломовая'!AM6=0,"-",'[1]ПС Ломовая'!AM6/1000)</f>
        <v>1.3120000000000001</v>
      </c>
      <c r="L85" s="95" t="str">
        <f>IF('[1]ПС Ломовая'!AN6=0,"-",'[1]ПС Ломовая'!AN6/1000)</f>
        <v>-</v>
      </c>
      <c r="M85" s="95">
        <f>IF('[1]ПС Ломовая'!AO6=0,"-",'[1]ПС Ломовая'!AO6/1000)</f>
        <v>1.3140000000000001</v>
      </c>
      <c r="N85" s="95" t="str">
        <f>IF('[1]ПС Ломовая'!AP6=0,"-",'[1]ПС Ломовая'!AP6/1000)</f>
        <v>-</v>
      </c>
      <c r="O85" s="95">
        <f>IF('[1]ПС Ломовая'!AQ6=0,"-",'[1]ПС Ломовая'!AQ6/1000)</f>
        <v>1.3180000000000001</v>
      </c>
      <c r="P85" s="95" t="str">
        <f>IF('[1]ПС Ломовая'!AR6=0,"-",'[1]ПС Ломовая'!AR6/1000)</f>
        <v>-</v>
      </c>
      <c r="Q85" s="95">
        <f>IF('[1]ПС Ломовая'!AS6=0,"-",'[1]ПС Ломовая'!AS6/1000)</f>
        <v>1.3089999999999999</v>
      </c>
      <c r="R85" s="95" t="str">
        <f>IF('[1]ПС Ломовая'!AT6=0,"-",'[1]ПС Ломовая'!AT6/1000)</f>
        <v>-</v>
      </c>
      <c r="S85" s="95">
        <f>IF('[1]ПС Ломовая'!AU6=0,"-",'[1]ПС Ломовая'!AU6/1000)</f>
        <v>1.3069999999999999</v>
      </c>
      <c r="T85" s="95" t="str">
        <f>IF('[1]ПС Ломовая'!AV6=0,"-",'[1]ПС Ломовая'!AV6/1000)</f>
        <v>-</v>
      </c>
      <c r="U85" s="95">
        <f>IF('[1]ПС Ломовая'!AW6=0,"-",'[1]ПС Ломовая'!AW6/1000)</f>
        <v>1.2989999999999999</v>
      </c>
      <c r="V85" s="95" t="str">
        <f>IF('[1]ПС Ломовая'!AX6=0,"-",'[1]ПС Ломовая'!AX6/1000)</f>
        <v>-</v>
      </c>
      <c r="W85" s="95">
        <f>IF('[1]ПС Ломовая'!AY6=0,"-",'[1]ПС Ломовая'!AY6/1000)</f>
        <v>1.292</v>
      </c>
      <c r="X85" s="95" t="str">
        <f>IF('[1]ПС Ломовая'!AZ6=0,"-",'[1]ПС Ломовая'!AZ6/1000)</f>
        <v>-</v>
      </c>
      <c r="Y85" s="95">
        <f>IF('[1]ПС Ломовая'!BA6=0,"-",'[1]ПС Ломовая'!BA6/1000)</f>
        <v>1.2929999999999999</v>
      </c>
      <c r="Z85" s="95" t="str">
        <f>IF('[1]ПС Ломовая'!BB6=0,"-",'[1]ПС Ломовая'!BB6/1000)</f>
        <v>-</v>
      </c>
      <c r="AA85" s="95">
        <f>IF('[1]ПС Ломовая'!BC6=0,"-",'[1]ПС Ломовая'!BC6/1000)</f>
        <v>1.2969999999999999</v>
      </c>
      <c r="AB85" s="95" t="str">
        <f>IF('[1]ПС Ломовая'!BD6=0,"-",'[1]ПС Ломовая'!BD6/1000)</f>
        <v>-</v>
      </c>
      <c r="AC85" s="95">
        <f>IF('[1]ПС Ломовая'!BE6=0,"-",'[1]ПС Ломовая'!BE6/1000)</f>
        <v>1.2869999999999999</v>
      </c>
      <c r="AD85" s="95" t="str">
        <f>IF('[1]ПС Ломовая'!BF6=0,"-",'[1]ПС Ломовая'!BF6/1000)</f>
        <v>-</v>
      </c>
      <c r="AE85" s="95">
        <f>IF('[1]ПС Ломовая'!BG6=0,"-",'[1]ПС Ломовая'!BG6/1000)</f>
        <v>1.288</v>
      </c>
      <c r="AF85" s="95" t="str">
        <f>IF('[1]ПС Ломовая'!BH6=0,"-",'[1]ПС Ломовая'!BH6/1000)</f>
        <v>-</v>
      </c>
      <c r="AG85" s="95">
        <f>IF('[1]ПС Ломовая'!BI6=0,"-",'[1]ПС Ломовая'!BI6/1000)</f>
        <v>1.286</v>
      </c>
      <c r="AH85" s="95" t="str">
        <f>IF('[1]ПС Ломовая'!BJ6=0,"-",'[1]ПС Ломовая'!BJ6/1000)</f>
        <v>-</v>
      </c>
      <c r="AI85" s="95">
        <f>IF('[1]ПС Ломовая'!BK6=0,"-",'[1]ПС Ломовая'!BK6/1000)</f>
        <v>1.3109999999999999</v>
      </c>
      <c r="AJ85" s="95" t="str">
        <f>IF('[1]ПС Ломовая'!BL6=0,"-",'[1]ПС Ломовая'!BL6/1000)</f>
        <v>-</v>
      </c>
      <c r="AK85" s="95">
        <f>IF('[1]ПС Ломовая'!BM6=0,"-",'[1]ПС Ломовая'!BM6/1000)</f>
        <v>1.3009999999999999</v>
      </c>
      <c r="AL85" s="95" t="str">
        <f>IF('[1]ПС Ломовая'!BN6=0,"-",'[1]ПС Ломовая'!BN6/1000)</f>
        <v>-</v>
      </c>
      <c r="AM85" s="95">
        <f>IF('[1]ПС Ломовая'!BO6=0,"-",'[1]ПС Ломовая'!BO6/1000)</f>
        <v>1.321</v>
      </c>
      <c r="AN85" s="95" t="str">
        <f>IF('[1]ПС Ломовая'!BP6=0,"-",'[1]ПС Ломовая'!BP6/1000)</f>
        <v>-</v>
      </c>
      <c r="AO85" s="95">
        <f>IF('[1]ПС Ломовая'!BQ6=0,"-",'[1]ПС Ломовая'!BQ6/1000)</f>
        <v>1.3109999999999999</v>
      </c>
      <c r="AP85" s="95" t="str">
        <f>IF('[1]ПС Ломовая'!BR6=0,"-",'[1]ПС Ломовая'!BR6/1000)</f>
        <v>-</v>
      </c>
      <c r="AQ85" s="95">
        <f>IF('[1]ПС Ломовая'!BS6=0,"-",'[1]ПС Ломовая'!BS6/1000)</f>
        <v>1.321</v>
      </c>
      <c r="AR85" s="95" t="str">
        <f>IF('[1]ПС Ломовая'!BT6=0,"-",'[1]ПС Ломовая'!BT6/1000)</f>
        <v>-</v>
      </c>
      <c r="AS85" s="95">
        <f>IF('[1]ПС Ломовая'!BU6=0,"-",'[1]ПС Ломовая'!BU6/1000)</f>
        <v>1.32</v>
      </c>
      <c r="AT85" s="95" t="str">
        <f>IF('[1]ПС Ломовая'!BV6=0,"-",'[1]ПС Ломовая'!BV6/1000)</f>
        <v>-</v>
      </c>
      <c r="AU85" s="95">
        <f>IF('[1]ПС Ломовая'!BW6=0,"-",'[1]ПС Ломовая'!BW6/1000)</f>
        <v>1.3180000000000001</v>
      </c>
      <c r="AV85" s="95" t="str">
        <f>IF('[1]ПС Ломовая'!BX6=0,"-",'[1]ПС Ломовая'!BX6/1000)</f>
        <v>-</v>
      </c>
      <c r="AW85" s="95">
        <f>IF('[1]ПС Ломовая'!BY6=0,"-",'[1]ПС Ломовая'!BY6/1000)</f>
        <v>1.3140000000000001</v>
      </c>
      <c r="AX85" s="95" t="str">
        <f>IF('[1]ПС Ломовая'!BZ6=0,"-",'[1]ПС Ломовая'!BZ6/1000)</f>
        <v>-</v>
      </c>
      <c r="AY85" s="95">
        <f>IF('[1]ПС Ломовая'!CA6=0,"-",'[1]ПС Ломовая'!CA6/1000)</f>
        <v>1.327</v>
      </c>
      <c r="AZ85" s="96" t="str">
        <f>IF('[1]ПС Ломовая'!CB6=0,"-",'[1]ПС Ломовая'!CB6/1000)</f>
        <v>-</v>
      </c>
      <c r="BA85" s="101"/>
    </row>
    <row r="86" spans="1:53" ht="18" customHeight="1" outlineLevel="1" x14ac:dyDescent="0.2">
      <c r="A86" s="161"/>
      <c r="B86" s="162"/>
      <c r="C86" s="21" t="s">
        <v>226</v>
      </c>
      <c r="D86" s="102" t="s">
        <v>227</v>
      </c>
      <c r="E86" s="94">
        <f>IF('[1]ПС Ломовая'!AG7=0,"-",'[1]ПС Ломовая'!AG7/1000)</f>
        <v>0.59299999999999997</v>
      </c>
      <c r="F86" s="95" t="str">
        <f>IF('[1]ПС Ломовая'!AH7=0,"-",'[1]ПС Ломовая'!AH7/1000)</f>
        <v>-</v>
      </c>
      <c r="G86" s="95">
        <f>IF('[1]ПС Ломовая'!AI7=0,"-",'[1]ПС Ломовая'!AI7/1000)</f>
        <v>0.59099999999999997</v>
      </c>
      <c r="H86" s="95" t="str">
        <f>IF('[1]ПС Ломовая'!AJ7=0,"-",'[1]ПС Ломовая'!AJ7/1000)</f>
        <v>-</v>
      </c>
      <c r="I86" s="95">
        <f>IF('[1]ПС Ломовая'!AK7=0,"-",'[1]ПС Ломовая'!AK7/1000)</f>
        <v>0.59099999999999997</v>
      </c>
      <c r="J86" s="95" t="str">
        <f>IF('[1]ПС Ломовая'!AL7=0,"-",'[1]ПС Ломовая'!AL7/1000)</f>
        <v>-</v>
      </c>
      <c r="K86" s="95">
        <f>IF('[1]ПС Ломовая'!AM7=0,"-",'[1]ПС Ломовая'!AM7/1000)</f>
        <v>0.59</v>
      </c>
      <c r="L86" s="95" t="str">
        <f>IF('[1]ПС Ломовая'!AN7=0,"-",'[1]ПС Ломовая'!AN7/1000)</f>
        <v>-</v>
      </c>
      <c r="M86" s="95">
        <f>IF('[1]ПС Ломовая'!AO7=0,"-",'[1]ПС Ломовая'!AO7/1000)</f>
        <v>0.58799999999999997</v>
      </c>
      <c r="N86" s="95" t="str">
        <f>IF('[1]ПС Ломовая'!AP7=0,"-",'[1]ПС Ломовая'!AP7/1000)</f>
        <v>-</v>
      </c>
      <c r="O86" s="95">
        <f>IF('[1]ПС Ломовая'!AQ7=0,"-",'[1]ПС Ломовая'!AQ7/1000)</f>
        <v>0.58599999999999997</v>
      </c>
      <c r="P86" s="95" t="str">
        <f>IF('[1]ПС Ломовая'!AR7=0,"-",'[1]ПС Ломовая'!AR7/1000)</f>
        <v>-</v>
      </c>
      <c r="Q86" s="95">
        <f>IF('[1]ПС Ломовая'!AS7=0,"-",'[1]ПС Ломовая'!AS7/1000)</f>
        <v>0.58599999999999997</v>
      </c>
      <c r="R86" s="95" t="str">
        <f>IF('[1]ПС Ломовая'!AT7=0,"-",'[1]ПС Ломовая'!AT7/1000)</f>
        <v>-</v>
      </c>
      <c r="S86" s="95">
        <f>IF('[1]ПС Ломовая'!AU7=0,"-",'[1]ПС Ломовая'!AU7/1000)</f>
        <v>0.58699999999999997</v>
      </c>
      <c r="T86" s="95" t="str">
        <f>IF('[1]ПС Ломовая'!AV7=0,"-",'[1]ПС Ломовая'!AV7/1000)</f>
        <v>-</v>
      </c>
      <c r="U86" s="95">
        <f>IF('[1]ПС Ломовая'!AW7=0,"-",'[1]ПС Ломовая'!AW7/1000)</f>
        <v>0.58499999999999996</v>
      </c>
      <c r="V86" s="95" t="str">
        <f>IF('[1]ПС Ломовая'!AX7=0,"-",'[1]ПС Ломовая'!AX7/1000)</f>
        <v>-</v>
      </c>
      <c r="W86" s="95">
        <f>IF('[1]ПС Ломовая'!AY7=0,"-",'[1]ПС Ломовая'!AY7/1000)</f>
        <v>0.58599999999999997</v>
      </c>
      <c r="X86" s="95" t="str">
        <f>IF('[1]ПС Ломовая'!AZ7=0,"-",'[1]ПС Ломовая'!AZ7/1000)</f>
        <v>-</v>
      </c>
      <c r="Y86" s="95">
        <f>IF('[1]ПС Ломовая'!BA7=0,"-",'[1]ПС Ломовая'!BA7/1000)</f>
        <v>0.58699999999999997</v>
      </c>
      <c r="Z86" s="95" t="str">
        <f>IF('[1]ПС Ломовая'!BB7=0,"-",'[1]ПС Ломовая'!BB7/1000)</f>
        <v>-</v>
      </c>
      <c r="AA86" s="95">
        <f>IF('[1]ПС Ломовая'!BC7=0,"-",'[1]ПС Ломовая'!BC7/1000)</f>
        <v>0.59</v>
      </c>
      <c r="AB86" s="95" t="str">
        <f>IF('[1]ПС Ломовая'!BD7=0,"-",'[1]ПС Ломовая'!BD7/1000)</f>
        <v>-</v>
      </c>
      <c r="AC86" s="95">
        <f>IF('[1]ПС Ломовая'!BE7=0,"-",'[1]ПС Ломовая'!BE7/1000)</f>
        <v>0.58599999999999997</v>
      </c>
      <c r="AD86" s="95" t="str">
        <f>IF('[1]ПС Ломовая'!BF7=0,"-",'[1]ПС Ломовая'!BF7/1000)</f>
        <v>-</v>
      </c>
      <c r="AE86" s="95">
        <f>IF('[1]ПС Ломовая'!BG7=0,"-",'[1]ПС Ломовая'!BG7/1000)</f>
        <v>0.58799999999999997</v>
      </c>
      <c r="AF86" s="95" t="str">
        <f>IF('[1]ПС Ломовая'!BH7=0,"-",'[1]ПС Ломовая'!BH7/1000)</f>
        <v>-</v>
      </c>
      <c r="AG86" s="95">
        <f>IF('[1]ПС Ломовая'!BI7=0,"-",'[1]ПС Ломовая'!BI7/1000)</f>
        <v>0.59</v>
      </c>
      <c r="AH86" s="95" t="str">
        <f>IF('[1]ПС Ломовая'!BJ7=0,"-",'[1]ПС Ломовая'!BJ7/1000)</f>
        <v>-</v>
      </c>
      <c r="AI86" s="95">
        <f>IF('[1]ПС Ломовая'!BK7=0,"-",'[1]ПС Ломовая'!BK7/1000)</f>
        <v>0.6</v>
      </c>
      <c r="AJ86" s="95" t="str">
        <f>IF('[1]ПС Ломовая'!BL7=0,"-",'[1]ПС Ломовая'!BL7/1000)</f>
        <v>-</v>
      </c>
      <c r="AK86" s="95">
        <f>IF('[1]ПС Ломовая'!BM7=0,"-",'[1]ПС Ломовая'!BM7/1000)</f>
        <v>0.61</v>
      </c>
      <c r="AL86" s="95" t="str">
        <f>IF('[1]ПС Ломовая'!BN7=0,"-",'[1]ПС Ломовая'!BN7/1000)</f>
        <v>-</v>
      </c>
      <c r="AM86" s="95">
        <f>IF('[1]ПС Ломовая'!BO7=0,"-",'[1]ПС Ломовая'!BO7/1000)</f>
        <v>0.61199999999999999</v>
      </c>
      <c r="AN86" s="95" t="str">
        <f>IF('[1]ПС Ломовая'!BP7=0,"-",'[1]ПС Ломовая'!BP7/1000)</f>
        <v>-</v>
      </c>
      <c r="AO86" s="95">
        <f>IF('[1]ПС Ломовая'!BQ7=0,"-",'[1]ПС Ломовая'!BQ7/1000)</f>
        <v>0.61</v>
      </c>
      <c r="AP86" s="95" t="str">
        <f>IF('[1]ПС Ломовая'!BR7=0,"-",'[1]ПС Ломовая'!BR7/1000)</f>
        <v>-</v>
      </c>
      <c r="AQ86" s="95">
        <f>IF('[1]ПС Ломовая'!BS7=0,"-",'[1]ПС Ломовая'!BS7/1000)</f>
        <v>0.61399999999999999</v>
      </c>
      <c r="AR86" s="95" t="str">
        <f>IF('[1]ПС Ломовая'!BT7=0,"-",'[1]ПС Ломовая'!BT7/1000)</f>
        <v>-</v>
      </c>
      <c r="AS86" s="95">
        <f>IF('[1]ПС Ломовая'!BU7=0,"-",'[1]ПС Ломовая'!BU7/1000)</f>
        <v>0.60699999999999998</v>
      </c>
      <c r="AT86" s="95" t="str">
        <f>IF('[1]ПС Ломовая'!BV7=0,"-",'[1]ПС Ломовая'!BV7/1000)</f>
        <v>-</v>
      </c>
      <c r="AU86" s="95">
        <f>IF('[1]ПС Ломовая'!BW7=0,"-",'[1]ПС Ломовая'!BW7/1000)</f>
        <v>0.60499999999999998</v>
      </c>
      <c r="AV86" s="95" t="str">
        <f>IF('[1]ПС Ломовая'!BX7=0,"-",'[1]ПС Ломовая'!BX7/1000)</f>
        <v>-</v>
      </c>
      <c r="AW86" s="95">
        <f>IF('[1]ПС Ломовая'!BY7=0,"-",'[1]ПС Ломовая'!BY7/1000)</f>
        <v>0.61399999999999999</v>
      </c>
      <c r="AX86" s="95" t="str">
        <f>IF('[1]ПС Ломовая'!BZ7=0,"-",'[1]ПС Ломовая'!BZ7/1000)</f>
        <v>-</v>
      </c>
      <c r="AY86" s="95">
        <f>IF('[1]ПС Ломовая'!CA7=0,"-",'[1]ПС Ломовая'!CA7/1000)</f>
        <v>0.622</v>
      </c>
      <c r="AZ86" s="96" t="str">
        <f>IF('[1]ПС Ломовая'!CB7=0,"-",'[1]ПС Ломовая'!CB7/1000)</f>
        <v>-</v>
      </c>
      <c r="BA86" s="101"/>
    </row>
    <row r="87" spans="1:53" ht="15.75" customHeight="1" outlineLevel="1" x14ac:dyDescent="0.2">
      <c r="A87" s="161" t="s">
        <v>134</v>
      </c>
      <c r="B87" s="162" t="s">
        <v>135</v>
      </c>
      <c r="C87" s="21" t="s">
        <v>223</v>
      </c>
      <c r="D87" s="102" t="s">
        <v>224</v>
      </c>
      <c r="E87" s="94">
        <f>IF('[1]ПС Ломовая'!AG8=0,"-",'[1]ПС Ломовая'!AG8/1000)</f>
        <v>0.96899999999999997</v>
      </c>
      <c r="F87" s="95" t="str">
        <f>IF('[1]ПС Ломовая'!AH8=0,"-",'[1]ПС Ломовая'!AH8/1000)</f>
        <v>-</v>
      </c>
      <c r="G87" s="95">
        <f>IF('[1]ПС Ломовая'!AI8=0,"-",'[1]ПС Ломовая'!AI8/1000)</f>
        <v>0.97099999999999997</v>
      </c>
      <c r="H87" s="95" t="str">
        <f>IF('[1]ПС Ломовая'!AJ8=0,"-",'[1]ПС Ломовая'!AJ8/1000)</f>
        <v>-</v>
      </c>
      <c r="I87" s="95">
        <f>IF('[1]ПС Ломовая'!AK8=0,"-",'[1]ПС Ломовая'!AK8/1000)</f>
        <v>0.97699999999999998</v>
      </c>
      <c r="J87" s="95" t="str">
        <f>IF('[1]ПС Ломовая'!AL8=0,"-",'[1]ПС Ломовая'!AL8/1000)</f>
        <v>-</v>
      </c>
      <c r="K87" s="95">
        <f>IF('[1]ПС Ломовая'!AM8=0,"-",'[1]ПС Ломовая'!AM8/1000)</f>
        <v>0.97599999999999998</v>
      </c>
      <c r="L87" s="95" t="str">
        <f>IF('[1]ПС Ломовая'!AN8=0,"-",'[1]ПС Ломовая'!AN8/1000)</f>
        <v>-</v>
      </c>
      <c r="M87" s="95">
        <f>IF('[1]ПС Ломовая'!AO8=0,"-",'[1]ПС Ломовая'!AO8/1000)</f>
        <v>0.97899999999999998</v>
      </c>
      <c r="N87" s="95" t="str">
        <f>IF('[1]ПС Ломовая'!AP8=0,"-",'[1]ПС Ломовая'!AP8/1000)</f>
        <v>-</v>
      </c>
      <c r="O87" s="95">
        <f>IF('[1]ПС Ломовая'!AQ8=0,"-",'[1]ПС Ломовая'!AQ8/1000)</f>
        <v>0.98199999999999998</v>
      </c>
      <c r="P87" s="95" t="str">
        <f>IF('[1]ПС Ломовая'!AR8=0,"-",'[1]ПС Ломовая'!AR8/1000)</f>
        <v>-</v>
      </c>
      <c r="Q87" s="95">
        <f>IF('[1]ПС Ломовая'!AS8=0,"-",'[1]ПС Ломовая'!AS8/1000)</f>
        <v>0.96499999999999997</v>
      </c>
      <c r="R87" s="95" t="str">
        <f>IF('[1]ПС Ломовая'!AT8=0,"-",'[1]ПС Ломовая'!AT8/1000)</f>
        <v>-</v>
      </c>
      <c r="S87" s="95">
        <f>IF('[1]ПС Ломовая'!AU8=0,"-",'[1]ПС Ломовая'!AU8/1000)</f>
        <v>0.95799999999999996</v>
      </c>
      <c r="T87" s="95" t="str">
        <f>IF('[1]ПС Ломовая'!AV8=0,"-",'[1]ПС Ломовая'!AV8/1000)</f>
        <v>-</v>
      </c>
      <c r="U87" s="95">
        <f>IF('[1]ПС Ломовая'!AW8=0,"-",'[1]ПС Ломовая'!AW8/1000)</f>
        <v>0.96699999999999997</v>
      </c>
      <c r="V87" s="95" t="str">
        <f>IF('[1]ПС Ломовая'!AX8=0,"-",'[1]ПС Ломовая'!AX8/1000)</f>
        <v>-</v>
      </c>
      <c r="W87" s="95">
        <f>IF('[1]ПС Ломовая'!AY8=0,"-",'[1]ПС Ломовая'!AY8/1000)</f>
        <v>0.96699999999999997</v>
      </c>
      <c r="X87" s="95" t="str">
        <f>IF('[1]ПС Ломовая'!AZ8=0,"-",'[1]ПС Ломовая'!AZ8/1000)</f>
        <v>-</v>
      </c>
      <c r="Y87" s="95">
        <f>IF('[1]ПС Ломовая'!BA8=0,"-",'[1]ПС Ломовая'!BA8/1000)</f>
        <v>0.96299999999999997</v>
      </c>
      <c r="Z87" s="95" t="str">
        <f>IF('[1]ПС Ломовая'!BB8=0,"-",'[1]ПС Ломовая'!BB8/1000)</f>
        <v>-</v>
      </c>
      <c r="AA87" s="95">
        <f>IF('[1]ПС Ломовая'!BC8=0,"-",'[1]ПС Ломовая'!BC8/1000)</f>
        <v>0.96299999999999997</v>
      </c>
      <c r="AB87" s="95" t="str">
        <f>IF('[1]ПС Ломовая'!BD8=0,"-",'[1]ПС Ломовая'!BD8/1000)</f>
        <v>-</v>
      </c>
      <c r="AC87" s="95">
        <f>IF('[1]ПС Ломовая'!BE8=0,"-",'[1]ПС Ломовая'!BE8/1000)</f>
        <v>0.97299999999999998</v>
      </c>
      <c r="AD87" s="95" t="str">
        <f>IF('[1]ПС Ломовая'!BF8=0,"-",'[1]ПС Ломовая'!BF8/1000)</f>
        <v>-</v>
      </c>
      <c r="AE87" s="95">
        <f>IF('[1]ПС Ломовая'!BG8=0,"-",'[1]ПС Ломовая'!BG8/1000)</f>
        <v>1.002</v>
      </c>
      <c r="AF87" s="95" t="str">
        <f>IF('[1]ПС Ломовая'!BH8=0,"-",'[1]ПС Ломовая'!BH8/1000)</f>
        <v>-</v>
      </c>
      <c r="AG87" s="95">
        <f>IF('[1]ПС Ломовая'!BI8=0,"-",'[1]ПС Ломовая'!BI8/1000)</f>
        <v>1</v>
      </c>
      <c r="AH87" s="95" t="str">
        <f>IF('[1]ПС Ломовая'!BJ8=0,"-",'[1]ПС Ломовая'!BJ8/1000)</f>
        <v>-</v>
      </c>
      <c r="AI87" s="95">
        <f>IF('[1]ПС Ломовая'!BK8=0,"-",'[1]ПС Ломовая'!BK8/1000)</f>
        <v>1.008</v>
      </c>
      <c r="AJ87" s="95" t="str">
        <f>IF('[1]ПС Ломовая'!BL8=0,"-",'[1]ПС Ломовая'!BL8/1000)</f>
        <v>-</v>
      </c>
      <c r="AK87" s="95">
        <f>IF('[1]ПС Ломовая'!BM8=0,"-",'[1]ПС Ломовая'!BM8/1000)</f>
        <v>1.0089999999999999</v>
      </c>
      <c r="AL87" s="95" t="str">
        <f>IF('[1]ПС Ломовая'!BN8=0,"-",'[1]ПС Ломовая'!BN8/1000)</f>
        <v>-</v>
      </c>
      <c r="AM87" s="95">
        <f>IF('[1]ПС Ломовая'!BO8=0,"-",'[1]ПС Ломовая'!BO8/1000)</f>
        <v>1.0129999999999999</v>
      </c>
      <c r="AN87" s="95" t="str">
        <f>IF('[1]ПС Ломовая'!BP8=0,"-",'[1]ПС Ломовая'!BP8/1000)</f>
        <v>-</v>
      </c>
      <c r="AO87" s="95">
        <f>IF('[1]ПС Ломовая'!BQ8=0,"-",'[1]ПС Ломовая'!BQ8/1000)</f>
        <v>1.0249999999999999</v>
      </c>
      <c r="AP87" s="95" t="str">
        <f>IF('[1]ПС Ломовая'!BR8=0,"-",'[1]ПС Ломовая'!BR8/1000)</f>
        <v>-</v>
      </c>
      <c r="AQ87" s="95">
        <f>IF('[1]ПС Ломовая'!BS8=0,"-",'[1]ПС Ломовая'!BS8/1000)</f>
        <v>1.0189999999999999</v>
      </c>
      <c r="AR87" s="95" t="str">
        <f>IF('[1]ПС Ломовая'!BT8=0,"-",'[1]ПС Ломовая'!BT8/1000)</f>
        <v>-</v>
      </c>
      <c r="AS87" s="95">
        <f>IF('[1]ПС Ломовая'!BU8=0,"-",'[1]ПС Ломовая'!BU8/1000)</f>
        <v>1.012</v>
      </c>
      <c r="AT87" s="95" t="str">
        <f>IF('[1]ПС Ломовая'!BV8=0,"-",'[1]ПС Ломовая'!BV8/1000)</f>
        <v>-</v>
      </c>
      <c r="AU87" s="95">
        <f>IF('[1]ПС Ломовая'!BW8=0,"-",'[1]ПС Ломовая'!BW8/1000)</f>
        <v>1.012</v>
      </c>
      <c r="AV87" s="95" t="str">
        <f>IF('[1]ПС Ломовая'!BX8=0,"-",'[1]ПС Ломовая'!BX8/1000)</f>
        <v>-</v>
      </c>
      <c r="AW87" s="95">
        <f>IF('[1]ПС Ломовая'!BY8=0,"-",'[1]ПС Ломовая'!BY8/1000)</f>
        <v>1.018</v>
      </c>
      <c r="AX87" s="95" t="str">
        <f>IF('[1]ПС Ломовая'!BZ8=0,"-",'[1]ПС Ломовая'!BZ8/1000)</f>
        <v>-</v>
      </c>
      <c r="AY87" s="95">
        <f>IF('[1]ПС Ломовая'!CA8=0,"-",'[1]ПС Ломовая'!CA8/1000)</f>
        <v>0.997</v>
      </c>
      <c r="AZ87" s="96" t="str">
        <f>IF('[1]ПС Ломовая'!CB8=0,"-",'[1]ПС Ломовая'!CB8/1000)</f>
        <v>-</v>
      </c>
      <c r="BA87" s="101"/>
    </row>
    <row r="88" spans="1:53" ht="18" customHeight="1" outlineLevel="1" thickBot="1" x14ac:dyDescent="0.25">
      <c r="A88" s="161"/>
      <c r="B88" s="162"/>
      <c r="C88" s="21" t="s">
        <v>226</v>
      </c>
      <c r="D88" s="102" t="s">
        <v>227</v>
      </c>
      <c r="E88" s="94">
        <f>IF('[1]ПС Ломовая'!AG9=0,"-",'[1]ПС Ломовая'!AG9/1000)</f>
        <v>0.36199999999999999</v>
      </c>
      <c r="F88" s="95" t="str">
        <f>IF('[1]ПС Ломовая'!AH9=0,"-",'[1]ПС Ломовая'!AH9/1000)</f>
        <v>-</v>
      </c>
      <c r="G88" s="95">
        <f>IF('[1]ПС Ломовая'!AI9=0,"-",'[1]ПС Ломовая'!AI9/1000)</f>
        <v>0.36399999999999999</v>
      </c>
      <c r="H88" s="95" t="str">
        <f>IF('[1]ПС Ломовая'!AJ9=0,"-",'[1]ПС Ломовая'!AJ9/1000)</f>
        <v>-</v>
      </c>
      <c r="I88" s="95">
        <f>IF('[1]ПС Ломовая'!AK9=0,"-",'[1]ПС Ломовая'!AK9/1000)</f>
        <v>0.36499999999999999</v>
      </c>
      <c r="J88" s="95" t="str">
        <f>IF('[1]ПС Ломовая'!AL9=0,"-",'[1]ПС Ломовая'!AL9/1000)</f>
        <v>-</v>
      </c>
      <c r="K88" s="95">
        <f>IF('[1]ПС Ломовая'!AM9=0,"-",'[1]ПС Ломовая'!AM9/1000)</f>
        <v>0.36199999999999999</v>
      </c>
      <c r="L88" s="95" t="str">
        <f>IF('[1]ПС Ломовая'!AN9=0,"-",'[1]ПС Ломовая'!AN9/1000)</f>
        <v>-</v>
      </c>
      <c r="M88" s="95">
        <f>IF('[1]ПС Ломовая'!AO9=0,"-",'[1]ПС Ломовая'!AO9/1000)</f>
        <v>0.36099999999999999</v>
      </c>
      <c r="N88" s="95" t="str">
        <f>IF('[1]ПС Ломовая'!AP9=0,"-",'[1]ПС Ломовая'!AP9/1000)</f>
        <v>-</v>
      </c>
      <c r="O88" s="95">
        <f>IF('[1]ПС Ломовая'!AQ9=0,"-",'[1]ПС Ломовая'!AQ9/1000)</f>
        <v>0.36099999999999999</v>
      </c>
      <c r="P88" s="95" t="str">
        <f>IF('[1]ПС Ломовая'!AR9=0,"-",'[1]ПС Ломовая'!AR9/1000)</f>
        <v>-</v>
      </c>
      <c r="Q88" s="95">
        <f>IF('[1]ПС Ломовая'!AS9=0,"-",'[1]ПС Ломовая'!AS9/1000)</f>
        <v>0.35899999999999999</v>
      </c>
      <c r="R88" s="95" t="str">
        <f>IF('[1]ПС Ломовая'!AT9=0,"-",'[1]ПС Ломовая'!AT9/1000)</f>
        <v>-</v>
      </c>
      <c r="S88" s="95">
        <f>IF('[1]ПС Ломовая'!AU9=0,"-",'[1]ПС Ломовая'!AU9/1000)</f>
        <v>0.35899999999999999</v>
      </c>
      <c r="T88" s="95" t="str">
        <f>IF('[1]ПС Ломовая'!AV9=0,"-",'[1]ПС Ломовая'!AV9/1000)</f>
        <v>-</v>
      </c>
      <c r="U88" s="95">
        <f>IF('[1]ПС Ломовая'!AW9=0,"-",'[1]ПС Ломовая'!AW9/1000)</f>
        <v>0.35899999999999999</v>
      </c>
      <c r="V88" s="95" t="str">
        <f>IF('[1]ПС Ломовая'!AX9=0,"-",'[1]ПС Ломовая'!AX9/1000)</f>
        <v>-</v>
      </c>
      <c r="W88" s="95">
        <f>IF('[1]ПС Ломовая'!AY9=0,"-",'[1]ПС Ломовая'!AY9/1000)</f>
        <v>0.36</v>
      </c>
      <c r="X88" s="95" t="str">
        <f>IF('[1]ПС Ломовая'!AZ9=0,"-",'[1]ПС Ломовая'!AZ9/1000)</f>
        <v>-</v>
      </c>
      <c r="Y88" s="95">
        <f>IF('[1]ПС Ломовая'!BA9=0,"-",'[1]ПС Ломовая'!BA9/1000)</f>
        <v>0.35799999999999998</v>
      </c>
      <c r="Z88" s="95" t="str">
        <f>IF('[1]ПС Ломовая'!BB9=0,"-",'[1]ПС Ломовая'!BB9/1000)</f>
        <v>-</v>
      </c>
      <c r="AA88" s="95">
        <f>IF('[1]ПС Ломовая'!BC9=0,"-",'[1]ПС Ломовая'!BC9/1000)</f>
        <v>0.35599999999999998</v>
      </c>
      <c r="AB88" s="95" t="str">
        <f>IF('[1]ПС Ломовая'!BD9=0,"-",'[1]ПС Ломовая'!BD9/1000)</f>
        <v>-</v>
      </c>
      <c r="AC88" s="95">
        <f>IF('[1]ПС Ломовая'!BE9=0,"-",'[1]ПС Ломовая'!BE9/1000)</f>
        <v>0.36299999999999999</v>
      </c>
      <c r="AD88" s="95" t="str">
        <f>IF('[1]ПС Ломовая'!BF9=0,"-",'[1]ПС Ломовая'!BF9/1000)</f>
        <v>-</v>
      </c>
      <c r="AE88" s="95">
        <f>IF('[1]ПС Ломовая'!BG9=0,"-",'[1]ПС Ломовая'!BG9/1000)</f>
        <v>0.36399999999999999</v>
      </c>
      <c r="AF88" s="95" t="str">
        <f>IF('[1]ПС Ломовая'!BH9=0,"-",'[1]ПС Ломовая'!BH9/1000)</f>
        <v>-</v>
      </c>
      <c r="AG88" s="95">
        <f>IF('[1]ПС Ломовая'!BI9=0,"-",'[1]ПС Ломовая'!BI9/1000)</f>
        <v>0.36</v>
      </c>
      <c r="AH88" s="95" t="str">
        <f>IF('[1]ПС Ломовая'!BJ9=0,"-",'[1]ПС Ломовая'!BJ9/1000)</f>
        <v>-</v>
      </c>
      <c r="AI88" s="95">
        <f>IF('[1]ПС Ломовая'!BK9=0,"-",'[1]ПС Ломовая'!BK9/1000)</f>
        <v>0.36399999999999999</v>
      </c>
      <c r="AJ88" s="95" t="str">
        <f>IF('[1]ПС Ломовая'!BL9=0,"-",'[1]ПС Ломовая'!BL9/1000)</f>
        <v>-</v>
      </c>
      <c r="AK88" s="95">
        <f>IF('[1]ПС Ломовая'!BM9=0,"-",'[1]ПС Ломовая'!BM9/1000)</f>
        <v>0.36199999999999999</v>
      </c>
      <c r="AL88" s="95" t="str">
        <f>IF('[1]ПС Ломовая'!BN9=0,"-",'[1]ПС Ломовая'!BN9/1000)</f>
        <v>-</v>
      </c>
      <c r="AM88" s="95">
        <f>IF('[1]ПС Ломовая'!BO9=0,"-",'[1]ПС Ломовая'!BO9/1000)</f>
        <v>0.36299999999999999</v>
      </c>
      <c r="AN88" s="95" t="str">
        <f>IF('[1]ПС Ломовая'!BP9=0,"-",'[1]ПС Ломовая'!BP9/1000)</f>
        <v>-</v>
      </c>
      <c r="AO88" s="95">
        <f>IF('[1]ПС Ломовая'!BQ9=0,"-",'[1]ПС Ломовая'!BQ9/1000)</f>
        <v>0.36499999999999999</v>
      </c>
      <c r="AP88" s="95" t="str">
        <f>IF('[1]ПС Ломовая'!BR9=0,"-",'[1]ПС Ломовая'!BR9/1000)</f>
        <v>-</v>
      </c>
      <c r="AQ88" s="95">
        <f>IF('[1]ПС Ломовая'!BS9=0,"-",'[1]ПС Ломовая'!BS9/1000)</f>
        <v>0.36499999999999999</v>
      </c>
      <c r="AR88" s="95" t="str">
        <f>IF('[1]ПС Ломовая'!BT9=0,"-",'[1]ПС Ломовая'!BT9/1000)</f>
        <v>-</v>
      </c>
      <c r="AS88" s="95">
        <f>IF('[1]ПС Ломовая'!BU9=0,"-",'[1]ПС Ломовая'!BU9/1000)</f>
        <v>0.36499999999999999</v>
      </c>
      <c r="AT88" s="95" t="str">
        <f>IF('[1]ПС Ломовая'!BV9=0,"-",'[1]ПС Ломовая'!BV9/1000)</f>
        <v>-</v>
      </c>
      <c r="AU88" s="95">
        <f>IF('[1]ПС Ломовая'!BW9=0,"-",'[1]ПС Ломовая'!BW9/1000)</f>
        <v>0.36599999999999999</v>
      </c>
      <c r="AV88" s="95" t="str">
        <f>IF('[1]ПС Ломовая'!BX9=0,"-",'[1]ПС Ломовая'!BX9/1000)</f>
        <v>-</v>
      </c>
      <c r="AW88" s="95">
        <f>IF('[1]ПС Ломовая'!BY9=0,"-",'[1]ПС Ломовая'!BY9/1000)</f>
        <v>0.36799999999999999</v>
      </c>
      <c r="AX88" s="95" t="str">
        <f>IF('[1]ПС Ломовая'!BZ9=0,"-",'[1]ПС Ломовая'!BZ9/1000)</f>
        <v>-</v>
      </c>
      <c r="AY88" s="95">
        <f>IF('[1]ПС Ломовая'!CA9=0,"-",'[1]ПС Ломовая'!CA9/1000)</f>
        <v>0.36099999999999999</v>
      </c>
      <c r="AZ88" s="96" t="str">
        <f>IF('[1]ПС Ломовая'!CB9=0,"-",'[1]ПС Ломовая'!CB9/1000)</f>
        <v>-</v>
      </c>
      <c r="BA88" s="101"/>
    </row>
    <row r="89" spans="1:53" ht="13.5" customHeight="1" thickBot="1" x14ac:dyDescent="0.25">
      <c r="A89" s="79" t="s">
        <v>241</v>
      </c>
      <c r="B89" s="80"/>
      <c r="C89" s="81"/>
      <c r="D89" s="81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82"/>
      <c r="BA89" s="83"/>
    </row>
    <row r="90" spans="1:53" ht="17.25" customHeight="1" outlineLevel="1" x14ac:dyDescent="0.2">
      <c r="A90" s="161" t="s">
        <v>82</v>
      </c>
      <c r="B90" s="162" t="s">
        <v>77</v>
      </c>
      <c r="C90" s="21" t="s">
        <v>223</v>
      </c>
      <c r="D90" s="104" t="s">
        <v>224</v>
      </c>
      <c r="E90" s="94">
        <f>IF('[1]ПС Малор.'!AQ5=0,"-",'[1]ПС Малор.'!AQ5/1000)</f>
        <v>2.2599999999999998</v>
      </c>
      <c r="F90" s="95" t="str">
        <f>IF('[1]ПС Малор.'!AR5=0,"-",'[1]ПС Малор.'!AR5/1000)</f>
        <v>-</v>
      </c>
      <c r="G90" s="95">
        <f>IF('[1]ПС Малор.'!AS5=0,"-",'[1]ПС Малор.'!AS5/1000)</f>
        <v>2.2509999999999999</v>
      </c>
      <c r="H90" s="95" t="str">
        <f>IF('[1]ПС Малор.'!AT5=0,"-",'[1]ПС Малор.'!AT5/1000)</f>
        <v>-</v>
      </c>
      <c r="I90" s="95">
        <f>IF('[1]ПС Малор.'!AU5=0,"-",'[1]ПС Малор.'!AU5/1000)</f>
        <v>2.2509999999999999</v>
      </c>
      <c r="J90" s="95" t="str">
        <f>IF('[1]ПС Малор.'!AV5=0,"-",'[1]ПС Малор.'!AV5/1000)</f>
        <v>-</v>
      </c>
      <c r="K90" s="95">
        <f>IF('[1]ПС Малор.'!AW5=0,"-",'[1]ПС Малор.'!AW5/1000)</f>
        <v>2.282</v>
      </c>
      <c r="L90" s="95" t="str">
        <f>IF('[1]ПС Малор.'!AX5=0,"-",'[1]ПС Малор.'!AX5/1000)</f>
        <v>-</v>
      </c>
      <c r="M90" s="95">
        <f>IF('[1]ПС Малор.'!AY5=0,"-",'[1]ПС Малор.'!AY5/1000)</f>
        <v>2.258</v>
      </c>
      <c r="N90" s="95" t="str">
        <f>IF('[1]ПС Малор.'!AZ5=0,"-",'[1]ПС Малор.'!AZ5/1000)</f>
        <v>-</v>
      </c>
      <c r="O90" s="95">
        <f>IF('[1]ПС Малор.'!BA5=0,"-",'[1]ПС Малор.'!BA5/1000)</f>
        <v>1.9870000000000001</v>
      </c>
      <c r="P90" s="95" t="str">
        <f>IF('[1]ПС Малор.'!BB5=0,"-",'[1]ПС Малор.'!BB5/1000)</f>
        <v>-</v>
      </c>
      <c r="Q90" s="95">
        <f>IF('[1]ПС Малор.'!BC5=0,"-",'[1]ПС Малор.'!BC5/1000)</f>
        <v>1.9790000000000001</v>
      </c>
      <c r="R90" s="95" t="str">
        <f>IF('[1]ПС Малор.'!BD5=0,"-",'[1]ПС Малор.'!BD5/1000)</f>
        <v>-</v>
      </c>
      <c r="S90" s="95">
        <f>IF('[1]ПС Малор.'!BE5=0,"-",'[1]ПС Малор.'!BE5/1000)</f>
        <v>1.956</v>
      </c>
      <c r="T90" s="95" t="str">
        <f>IF('[1]ПС Малор.'!BF5=0,"-",'[1]ПС Малор.'!BF5/1000)</f>
        <v>-</v>
      </c>
      <c r="U90" s="95">
        <f>IF('[1]ПС Малор.'!BG5=0,"-",'[1]ПС Малор.'!BG5/1000)</f>
        <v>1.96</v>
      </c>
      <c r="V90" s="95" t="str">
        <f>IF('[1]ПС Малор.'!BH5=0,"-",'[1]ПС Малор.'!BH5/1000)</f>
        <v>-</v>
      </c>
      <c r="W90" s="95">
        <f>IF('[1]ПС Малор.'!BI5=0,"-",'[1]ПС Малор.'!BI5/1000)</f>
        <v>1.9450000000000001</v>
      </c>
      <c r="X90" s="95" t="str">
        <f>IF('[1]ПС Малор.'!BJ5=0,"-",'[1]ПС Малор.'!BJ5/1000)</f>
        <v>-</v>
      </c>
      <c r="Y90" s="95">
        <f>IF('[1]ПС Малор.'!BK5=0,"-",'[1]ПС Малор.'!BK5/1000)</f>
        <v>1.9390000000000001</v>
      </c>
      <c r="Z90" s="95" t="str">
        <f>IF('[1]ПС Малор.'!BL5=0,"-",'[1]ПС Малор.'!BL5/1000)</f>
        <v>-</v>
      </c>
      <c r="AA90" s="95">
        <f>IF('[1]ПС Малор.'!BM5=0,"-",'[1]ПС Малор.'!BM5/1000)</f>
        <v>1.9710000000000001</v>
      </c>
      <c r="AB90" s="95" t="str">
        <f>IF('[1]ПС Малор.'!BN5=0,"-",'[1]ПС Малор.'!BN5/1000)</f>
        <v>-</v>
      </c>
      <c r="AC90" s="95">
        <f>IF('[1]ПС Малор.'!BO5=0,"-",'[1]ПС Малор.'!BO5/1000)</f>
        <v>1.9710000000000001</v>
      </c>
      <c r="AD90" s="95" t="str">
        <f>IF('[1]ПС Малор.'!BP5=0,"-",'[1]ПС Малор.'!BP5/1000)</f>
        <v>-</v>
      </c>
      <c r="AE90" s="95">
        <f>IF('[1]ПС Малор.'!BQ5=0,"-",'[1]ПС Малор.'!BQ5/1000)</f>
        <v>2.0329999999999999</v>
      </c>
      <c r="AF90" s="95" t="str">
        <f>IF('[1]ПС Малор.'!BR5=0,"-",'[1]ПС Малор.'!BR5/1000)</f>
        <v>-</v>
      </c>
      <c r="AG90" s="95">
        <f>IF('[1]ПС Малор.'!BS5=0,"-",'[1]ПС Малор.'!BS5/1000)</f>
        <v>2.246</v>
      </c>
      <c r="AH90" s="95" t="str">
        <f>IF('[1]ПС Малор.'!BT5=0,"-",'[1]ПС Малор.'!BT5/1000)</f>
        <v>-</v>
      </c>
      <c r="AI90" s="95">
        <f>IF('[1]ПС Малор.'!BU5=0,"-",'[1]ПС Малор.'!BU5/1000)</f>
        <v>2.359</v>
      </c>
      <c r="AJ90" s="95" t="str">
        <f>IF('[1]ПС Малор.'!BV5=0,"-",'[1]ПС Малор.'!BV5/1000)</f>
        <v>-</v>
      </c>
      <c r="AK90" s="95">
        <f>IF('[1]ПС Малор.'!BW5=0,"-",'[1]ПС Малор.'!BW5/1000)</f>
        <v>2.6739999999999999</v>
      </c>
      <c r="AL90" s="95" t="str">
        <f>IF('[1]ПС Малор.'!BX5=0,"-",'[1]ПС Малор.'!BX5/1000)</f>
        <v>-</v>
      </c>
      <c r="AM90" s="95">
        <f>IF('[1]ПС Малор.'!BY5=0,"-",'[1]ПС Малор.'!BY5/1000)</f>
        <v>2.6789999999999998</v>
      </c>
      <c r="AN90" s="95" t="str">
        <f>IF('[1]ПС Малор.'!BZ5=0,"-",'[1]ПС Малор.'!BZ5/1000)</f>
        <v>-</v>
      </c>
      <c r="AO90" s="95">
        <f>IF('[1]ПС Малор.'!CA5=0,"-",'[1]ПС Малор.'!CA5/1000)</f>
        <v>2.6139999999999999</v>
      </c>
      <c r="AP90" s="95" t="str">
        <f>IF('[1]ПС Малор.'!CB5=0,"-",'[1]ПС Малор.'!CB5/1000)</f>
        <v>-</v>
      </c>
      <c r="AQ90" s="95">
        <f>IF('[1]ПС Малор.'!CC5=0,"-",'[1]ПС Малор.'!CC5/1000)</f>
        <v>2.601</v>
      </c>
      <c r="AR90" s="95" t="str">
        <f>IF('[1]ПС Малор.'!CD5=0,"-",'[1]ПС Малор.'!CD5/1000)</f>
        <v>-</v>
      </c>
      <c r="AS90" s="95">
        <f>IF('[1]ПС Малор.'!CE5=0,"-",'[1]ПС Малор.'!CE5/1000)</f>
        <v>2.613</v>
      </c>
      <c r="AT90" s="95" t="str">
        <f>IF('[1]ПС Малор.'!CF5=0,"-",'[1]ПС Малор.'!CF5/1000)</f>
        <v>-</v>
      </c>
      <c r="AU90" s="95">
        <f>IF('[1]ПС Малор.'!CG5=0,"-",'[1]ПС Малор.'!CG5/1000)</f>
        <v>2.3530000000000002</v>
      </c>
      <c r="AV90" s="95" t="str">
        <f>IF('[1]ПС Малор.'!CH5=0,"-",'[1]ПС Малор.'!CH5/1000)</f>
        <v>-</v>
      </c>
      <c r="AW90" s="95">
        <f>IF('[1]ПС Малор.'!CI5=0,"-",'[1]ПС Малор.'!CI5/1000)</f>
        <v>2.33</v>
      </c>
      <c r="AX90" s="95" t="str">
        <f>IF('[1]ПС Малор.'!CJ5=0,"-",'[1]ПС Малор.'!CJ5/1000)</f>
        <v>-</v>
      </c>
      <c r="AY90" s="95">
        <f>IF('[1]ПС Малор.'!CK5=0,"-",'[1]ПС Малор.'!CK5/1000)</f>
        <v>2.3149999999999999</v>
      </c>
      <c r="AZ90" s="96" t="str">
        <f>IF('[1]ПС Малор.'!CL5=0,"-",'[1]ПС Малор.'!CL5/1000)</f>
        <v>-</v>
      </c>
      <c r="BA90" s="101"/>
    </row>
    <row r="91" spans="1:53" ht="17.25" customHeight="1" outlineLevel="1" x14ac:dyDescent="0.2">
      <c r="A91" s="161"/>
      <c r="B91" s="162"/>
      <c r="C91" s="21" t="s">
        <v>226</v>
      </c>
      <c r="D91" s="102" t="s">
        <v>227</v>
      </c>
      <c r="E91" s="94">
        <f>IF('[1]ПС Малор.'!AQ6=0,"-",'[1]ПС Малор.'!AQ6/1000)</f>
        <v>0.39200000000000002</v>
      </c>
      <c r="F91" s="95" t="str">
        <f>IF('[1]ПС Малор.'!AR6=0,"-",'[1]ПС Малор.'!AR6/1000)</f>
        <v>-</v>
      </c>
      <c r="G91" s="95">
        <f>IF('[1]ПС Малор.'!AS6=0,"-",'[1]ПС Малор.'!AS6/1000)</f>
        <v>0.39</v>
      </c>
      <c r="H91" s="95" t="str">
        <f>IF('[1]ПС Малор.'!AT6=0,"-",'[1]ПС Малор.'!AT6/1000)</f>
        <v>-</v>
      </c>
      <c r="I91" s="95">
        <f>IF('[1]ПС Малор.'!AU6=0,"-",'[1]ПС Малор.'!AU6/1000)</f>
        <v>0.38900000000000001</v>
      </c>
      <c r="J91" s="95" t="str">
        <f>IF('[1]ПС Малор.'!AV6=0,"-",'[1]ПС Малор.'!AV6/1000)</f>
        <v>-</v>
      </c>
      <c r="K91" s="95">
        <f>IF('[1]ПС Малор.'!AW6=0,"-",'[1]ПС Малор.'!AW6/1000)</f>
        <v>0.39200000000000002</v>
      </c>
      <c r="L91" s="95" t="str">
        <f>IF('[1]ПС Малор.'!AX6=0,"-",'[1]ПС Малор.'!AX6/1000)</f>
        <v>-</v>
      </c>
      <c r="M91" s="95">
        <f>IF('[1]ПС Малор.'!AY6=0,"-",'[1]ПС Малор.'!AY6/1000)</f>
        <v>0.39200000000000002</v>
      </c>
      <c r="N91" s="95" t="str">
        <f>IF('[1]ПС Малор.'!AZ6=0,"-",'[1]ПС Малор.'!AZ6/1000)</f>
        <v>-</v>
      </c>
      <c r="O91" s="95">
        <f>IF('[1]ПС Малор.'!BA6=0,"-",'[1]ПС Малор.'!BA6/1000)</f>
        <v>0.432</v>
      </c>
      <c r="P91" s="95" t="str">
        <f>IF('[1]ПС Малор.'!BB6=0,"-",'[1]ПС Малор.'!BB6/1000)</f>
        <v>-</v>
      </c>
      <c r="Q91" s="95">
        <f>IF('[1]ПС Малор.'!BC6=0,"-",'[1]ПС Малор.'!BC6/1000)</f>
        <v>0.438</v>
      </c>
      <c r="R91" s="95" t="str">
        <f>IF('[1]ПС Малор.'!BD6=0,"-",'[1]ПС Малор.'!BD6/1000)</f>
        <v>-</v>
      </c>
      <c r="S91" s="95">
        <f>IF('[1]ПС Малор.'!BE6=0,"-",'[1]ПС Малор.'!BE6/1000)</f>
        <v>0.41</v>
      </c>
      <c r="T91" s="95" t="str">
        <f>IF('[1]ПС Малор.'!BF6=0,"-",'[1]ПС Малор.'!BF6/1000)</f>
        <v>-</v>
      </c>
      <c r="U91" s="95">
        <f>IF('[1]ПС Малор.'!BG6=0,"-",'[1]ПС Малор.'!BG6/1000)</f>
        <v>0.38500000000000001</v>
      </c>
      <c r="V91" s="95" t="str">
        <f>IF('[1]ПС Малор.'!BH6=0,"-",'[1]ПС Малор.'!BH6/1000)</f>
        <v>-</v>
      </c>
      <c r="W91" s="95">
        <f>IF('[1]ПС Малор.'!BI6=0,"-",'[1]ПС Малор.'!BI6/1000)</f>
        <v>0.35599999999999998</v>
      </c>
      <c r="X91" s="95" t="str">
        <f>IF('[1]ПС Малор.'!BJ6=0,"-",'[1]ПС Малор.'!BJ6/1000)</f>
        <v>-</v>
      </c>
      <c r="Y91" s="95">
        <f>IF('[1]ПС Малор.'!BK6=0,"-",'[1]ПС Малор.'!BK6/1000)</f>
        <v>0.41</v>
      </c>
      <c r="Z91" s="95" t="str">
        <f>IF('[1]ПС Малор.'!BL6=0,"-",'[1]ПС Малор.'!BL6/1000)</f>
        <v>-</v>
      </c>
      <c r="AA91" s="95">
        <f>IF('[1]ПС Малор.'!BM6=0,"-",'[1]ПС Малор.'!BM6/1000)</f>
        <v>0.437</v>
      </c>
      <c r="AB91" s="95" t="str">
        <f>IF('[1]ПС Малор.'!BN6=0,"-",'[1]ПС Малор.'!BN6/1000)</f>
        <v>-</v>
      </c>
      <c r="AC91" s="95">
        <f>IF('[1]ПС Малор.'!BO6=0,"-",'[1]ПС Малор.'!BO6/1000)</f>
        <v>0.438</v>
      </c>
      <c r="AD91" s="95" t="str">
        <f>IF('[1]ПС Малор.'!BP6=0,"-",'[1]ПС Малор.'!BP6/1000)</f>
        <v>-</v>
      </c>
      <c r="AE91" s="95">
        <f>IF('[1]ПС Малор.'!BQ6=0,"-",'[1]ПС Малор.'!BQ6/1000)</f>
        <v>0.438</v>
      </c>
      <c r="AF91" s="95" t="str">
        <f>IF('[1]ПС Малор.'!BR6=0,"-",'[1]ПС Малор.'!BR6/1000)</f>
        <v>-</v>
      </c>
      <c r="AG91" s="95">
        <f>IF('[1]ПС Малор.'!BS6=0,"-",'[1]ПС Малор.'!BS6/1000)</f>
        <v>0.44900000000000001</v>
      </c>
      <c r="AH91" s="95" t="str">
        <f>IF('[1]ПС Малор.'!BT6=0,"-",'[1]ПС Малор.'!BT6/1000)</f>
        <v>-</v>
      </c>
      <c r="AI91" s="95">
        <f>IF('[1]ПС Малор.'!BU6=0,"-",'[1]ПС Малор.'!BU6/1000)</f>
        <v>0.433</v>
      </c>
      <c r="AJ91" s="95" t="str">
        <f>IF('[1]ПС Малор.'!BV6=0,"-",'[1]ПС Малор.'!BV6/1000)</f>
        <v>-</v>
      </c>
      <c r="AK91" s="95">
        <f>IF('[1]ПС Малор.'!BW6=0,"-",'[1]ПС Малор.'!BW6/1000)</f>
        <v>0.42</v>
      </c>
      <c r="AL91" s="95" t="str">
        <f>IF('[1]ПС Малор.'!BX6=0,"-",'[1]ПС Малор.'!BX6/1000)</f>
        <v>-</v>
      </c>
      <c r="AM91" s="95">
        <f>IF('[1]ПС Малор.'!BY6=0,"-",'[1]ПС Малор.'!BY6/1000)</f>
        <v>0.41699999999999998</v>
      </c>
      <c r="AN91" s="95" t="str">
        <f>IF('[1]ПС Малор.'!BZ6=0,"-",'[1]ПС Малор.'!BZ6/1000)</f>
        <v>-</v>
      </c>
      <c r="AO91" s="95">
        <f>IF('[1]ПС Малор.'!CA6=0,"-",'[1]ПС Малор.'!CA6/1000)</f>
        <v>0.41299999999999998</v>
      </c>
      <c r="AP91" s="95" t="str">
        <f>IF('[1]ПС Малор.'!CB6=0,"-",'[1]ПС Малор.'!CB6/1000)</f>
        <v>-</v>
      </c>
      <c r="AQ91" s="95">
        <f>IF('[1]ПС Малор.'!CC6=0,"-",'[1]ПС Малор.'!CC6/1000)</f>
        <v>0.41499999999999998</v>
      </c>
      <c r="AR91" s="95" t="str">
        <f>IF('[1]ПС Малор.'!CD6=0,"-",'[1]ПС Малор.'!CD6/1000)</f>
        <v>-</v>
      </c>
      <c r="AS91" s="95">
        <f>IF('[1]ПС Малор.'!CE6=0,"-",'[1]ПС Малор.'!CE6/1000)</f>
        <v>0.41699999999999998</v>
      </c>
      <c r="AT91" s="95" t="str">
        <f>IF('[1]ПС Малор.'!CF6=0,"-",'[1]ПС Малор.'!CF6/1000)</f>
        <v>-</v>
      </c>
      <c r="AU91" s="95">
        <f>IF('[1]ПС Малор.'!CG6=0,"-",'[1]ПС Малор.'!CG6/1000)</f>
        <v>0.39</v>
      </c>
      <c r="AV91" s="95" t="str">
        <f>IF('[1]ПС Малор.'!CH6=0,"-",'[1]ПС Малор.'!CH6/1000)</f>
        <v>-</v>
      </c>
      <c r="AW91" s="95">
        <f>IF('[1]ПС Малор.'!CI6=0,"-",'[1]ПС Малор.'!CI6/1000)</f>
        <v>0.38800000000000001</v>
      </c>
      <c r="AX91" s="95" t="str">
        <f>IF('[1]ПС Малор.'!CJ6=0,"-",'[1]ПС Малор.'!CJ6/1000)</f>
        <v>-</v>
      </c>
      <c r="AY91" s="95">
        <f>IF('[1]ПС Малор.'!CK6=0,"-",'[1]ПС Малор.'!CK6/1000)</f>
        <v>0.38800000000000001</v>
      </c>
      <c r="AZ91" s="96" t="str">
        <f>IF('[1]ПС Малор.'!CL6=0,"-",'[1]ПС Малор.'!CL6/1000)</f>
        <v>-</v>
      </c>
      <c r="BA91" s="101"/>
    </row>
    <row r="92" spans="1:53" ht="17.25" customHeight="1" outlineLevel="1" x14ac:dyDescent="0.2">
      <c r="A92" s="161" t="s">
        <v>80</v>
      </c>
      <c r="B92" s="162" t="s">
        <v>137</v>
      </c>
      <c r="C92" s="21" t="s">
        <v>223</v>
      </c>
      <c r="D92" s="102" t="s">
        <v>224</v>
      </c>
      <c r="E92" s="94">
        <f>IF('[1]ПС Малор.'!AQ7=0,"-",'[1]ПС Малор.'!AQ7/1000)</f>
        <v>9.8620000000000001</v>
      </c>
      <c r="F92" s="95" t="str">
        <f>IF('[1]ПС Малор.'!AR7=0,"-",'[1]ПС Малор.'!AR7/1000)</f>
        <v>-</v>
      </c>
      <c r="G92" s="95">
        <f>IF('[1]ПС Малор.'!AS7=0,"-",'[1]ПС Малор.'!AS7/1000)</f>
        <v>9.875</v>
      </c>
      <c r="H92" s="95" t="str">
        <f>IF('[1]ПС Малор.'!AT7=0,"-",'[1]ПС Малор.'!AT7/1000)</f>
        <v>-</v>
      </c>
      <c r="I92" s="95">
        <f>IF('[1]ПС Малор.'!AU7=0,"-",'[1]ПС Малор.'!AU7/1000)</f>
        <v>9.8870000000000005</v>
      </c>
      <c r="J92" s="95" t="str">
        <f>IF('[1]ПС Малор.'!AV7=0,"-",'[1]ПС Малор.'!AV7/1000)</f>
        <v>-</v>
      </c>
      <c r="K92" s="95">
        <f>IF('[1]ПС Малор.'!AW7=0,"-",'[1]ПС Малор.'!AW7/1000)</f>
        <v>9.8729999999999993</v>
      </c>
      <c r="L92" s="95" t="str">
        <f>IF('[1]ПС Малор.'!AX7=0,"-",'[1]ПС Малор.'!AX7/1000)</f>
        <v>-</v>
      </c>
      <c r="M92" s="95">
        <f>IF('[1]ПС Малор.'!AY7=0,"-",'[1]ПС Малор.'!AY7/1000)</f>
        <v>9.9510000000000005</v>
      </c>
      <c r="N92" s="95" t="str">
        <f>IF('[1]ПС Малор.'!AZ7=0,"-",'[1]ПС Малор.'!AZ7/1000)</f>
        <v>-</v>
      </c>
      <c r="O92" s="95">
        <f>IF('[1]ПС Малор.'!BA7=0,"-",'[1]ПС Малор.'!BA7/1000)</f>
        <v>10.016</v>
      </c>
      <c r="P92" s="95" t="str">
        <f>IF('[1]ПС Малор.'!BB7=0,"-",'[1]ПС Малор.'!BB7/1000)</f>
        <v>-</v>
      </c>
      <c r="Q92" s="95">
        <f>IF('[1]ПС Малор.'!BC7=0,"-",'[1]ПС Малор.'!BC7/1000)</f>
        <v>10.01</v>
      </c>
      <c r="R92" s="95" t="str">
        <f>IF('[1]ПС Малор.'!BD7=0,"-",'[1]ПС Малор.'!BD7/1000)</f>
        <v>-</v>
      </c>
      <c r="S92" s="95">
        <f>IF('[1]ПС Малор.'!BE7=0,"-",'[1]ПС Малор.'!BE7/1000)</f>
        <v>10.012</v>
      </c>
      <c r="T92" s="95" t="str">
        <f>IF('[1]ПС Малор.'!BF7=0,"-",'[1]ПС Малор.'!BF7/1000)</f>
        <v>-</v>
      </c>
      <c r="U92" s="95">
        <f>IF('[1]ПС Малор.'!BG7=0,"-",'[1]ПС Малор.'!BG7/1000)</f>
        <v>10.01</v>
      </c>
      <c r="V92" s="95" t="str">
        <f>IF('[1]ПС Малор.'!BH7=0,"-",'[1]ПС Малор.'!BH7/1000)</f>
        <v>-</v>
      </c>
      <c r="W92" s="95">
        <f>IF('[1]ПС Малор.'!BI7=0,"-",'[1]ПС Малор.'!BI7/1000)</f>
        <v>10.01</v>
      </c>
      <c r="X92" s="95" t="str">
        <f>IF('[1]ПС Малор.'!BJ7=0,"-",'[1]ПС Малор.'!BJ7/1000)</f>
        <v>-</v>
      </c>
      <c r="Y92" s="95">
        <f>IF('[1]ПС Малор.'!BK7=0,"-",'[1]ПС Малор.'!BK7/1000)</f>
        <v>10.01</v>
      </c>
      <c r="Z92" s="95" t="str">
        <f>IF('[1]ПС Малор.'!BL7=0,"-",'[1]ПС Малор.'!BL7/1000)</f>
        <v>-</v>
      </c>
      <c r="AA92" s="95">
        <f>IF('[1]ПС Малор.'!BM7=0,"-",'[1]ПС Малор.'!BM7/1000)</f>
        <v>9.8819999999999997</v>
      </c>
      <c r="AB92" s="95" t="str">
        <f>IF('[1]ПС Малор.'!BN7=0,"-",'[1]ПС Малор.'!BN7/1000)</f>
        <v>-</v>
      </c>
      <c r="AC92" s="95">
        <f>IF('[1]ПС Малор.'!BO7=0,"-",'[1]ПС Малор.'!BO7/1000)</f>
        <v>9.766</v>
      </c>
      <c r="AD92" s="95" t="str">
        <f>IF('[1]ПС Малор.'!BP7=0,"-",'[1]ПС Малор.'!BP7/1000)</f>
        <v>-</v>
      </c>
      <c r="AE92" s="95">
        <f>IF('[1]ПС Малор.'!BQ7=0,"-",'[1]ПС Малор.'!BQ7/1000)</f>
        <v>9.8420000000000005</v>
      </c>
      <c r="AF92" s="95" t="str">
        <f>IF('[1]ПС Малор.'!BR7=0,"-",'[1]ПС Малор.'!BR7/1000)</f>
        <v>-</v>
      </c>
      <c r="AG92" s="95">
        <f>IF('[1]ПС Малор.'!BS7=0,"-",'[1]ПС Малор.'!BS7/1000)</f>
        <v>9.923</v>
      </c>
      <c r="AH92" s="95" t="str">
        <f>IF('[1]ПС Малор.'!BT7=0,"-",'[1]ПС Малор.'!BT7/1000)</f>
        <v>-</v>
      </c>
      <c r="AI92" s="95">
        <f>IF('[1]ПС Малор.'!BU7=0,"-",'[1]ПС Малор.'!BU7/1000)</f>
        <v>9.9570000000000007</v>
      </c>
      <c r="AJ92" s="95" t="str">
        <f>IF('[1]ПС Малор.'!BV7=0,"-",'[1]ПС Малор.'!BV7/1000)</f>
        <v>-</v>
      </c>
      <c r="AK92" s="95">
        <f>IF('[1]ПС Малор.'!BW7=0,"-",'[1]ПС Малор.'!BW7/1000)</f>
        <v>9.9179999999999993</v>
      </c>
      <c r="AL92" s="95" t="str">
        <f>IF('[1]ПС Малор.'!BX7=0,"-",'[1]ПС Малор.'!BX7/1000)</f>
        <v>-</v>
      </c>
      <c r="AM92" s="95">
        <f>IF('[1]ПС Малор.'!BY7=0,"-",'[1]ПС Малор.'!BY7/1000)</f>
        <v>9.9090000000000007</v>
      </c>
      <c r="AN92" s="95" t="str">
        <f>IF('[1]ПС Малор.'!BZ7=0,"-",'[1]ПС Малор.'!BZ7/1000)</f>
        <v>-</v>
      </c>
      <c r="AO92" s="95">
        <f>IF('[1]ПС Малор.'!CA7=0,"-",'[1]ПС Малор.'!CA7/1000)</f>
        <v>9.8840000000000003</v>
      </c>
      <c r="AP92" s="95" t="str">
        <f>IF('[1]ПС Малор.'!CB7=0,"-",'[1]ПС Малор.'!CB7/1000)</f>
        <v>-</v>
      </c>
      <c r="AQ92" s="95">
        <f>IF('[1]ПС Малор.'!CC7=0,"-",'[1]ПС Малор.'!CC7/1000)</f>
        <v>9.859</v>
      </c>
      <c r="AR92" s="95" t="str">
        <f>IF('[1]ПС Малор.'!CD7=0,"-",'[1]ПС Малор.'!CD7/1000)</f>
        <v>-</v>
      </c>
      <c r="AS92" s="95">
        <f>IF('[1]ПС Малор.'!CE7=0,"-",'[1]ПС Малор.'!CE7/1000)</f>
        <v>9.8279999999999994</v>
      </c>
      <c r="AT92" s="95" t="str">
        <f>IF('[1]ПС Малор.'!CF7=0,"-",'[1]ПС Малор.'!CF7/1000)</f>
        <v>-</v>
      </c>
      <c r="AU92" s="95">
        <f>IF('[1]ПС Малор.'!CG7=0,"-",'[1]ПС Малор.'!CG7/1000)</f>
        <v>9.7910000000000004</v>
      </c>
      <c r="AV92" s="95" t="str">
        <f>IF('[1]ПС Малор.'!CH7=0,"-",'[1]ПС Малор.'!CH7/1000)</f>
        <v>-</v>
      </c>
      <c r="AW92" s="95">
        <f>IF('[1]ПС Малор.'!CI7=0,"-",'[1]ПС Малор.'!CI7/1000)</f>
        <v>9.7859999999999996</v>
      </c>
      <c r="AX92" s="95" t="str">
        <f>IF('[1]ПС Малор.'!CJ7=0,"-",'[1]ПС Малор.'!CJ7/1000)</f>
        <v>-</v>
      </c>
      <c r="AY92" s="95">
        <f>IF('[1]ПС Малор.'!CK7=0,"-",'[1]ПС Малор.'!CK7/1000)</f>
        <v>9.7639999999999993</v>
      </c>
      <c r="AZ92" s="96" t="str">
        <f>IF('[1]ПС Малор.'!CL7=0,"-",'[1]ПС Малор.'!CL7/1000)</f>
        <v>-</v>
      </c>
      <c r="BA92" s="101"/>
    </row>
    <row r="93" spans="1:53" ht="17.25" customHeight="1" outlineLevel="1" x14ac:dyDescent="0.2">
      <c r="A93" s="161"/>
      <c r="B93" s="162"/>
      <c r="C93" s="21" t="s">
        <v>226</v>
      </c>
      <c r="D93" s="102" t="s">
        <v>227</v>
      </c>
      <c r="E93" s="94">
        <f>IF('[1]ПС Малор.'!AQ8=0,"-",'[1]ПС Малор.'!AQ8/1000)</f>
        <v>1.6180000000000001</v>
      </c>
      <c r="F93" s="95" t="str">
        <f>IF('[1]ПС Малор.'!AR8=0,"-",'[1]ПС Малор.'!AR8/1000)</f>
        <v>-</v>
      </c>
      <c r="G93" s="95">
        <f>IF('[1]ПС Малор.'!AS8=0,"-",'[1]ПС Малор.'!AS8/1000)</f>
        <v>1.6180000000000001</v>
      </c>
      <c r="H93" s="95" t="str">
        <f>IF('[1]ПС Малор.'!AT8=0,"-",'[1]ПС Малор.'!AT8/1000)</f>
        <v>-</v>
      </c>
      <c r="I93" s="95">
        <f>IF('[1]ПС Малор.'!AU8=0,"-",'[1]ПС Малор.'!AU8/1000)</f>
        <v>1.6240000000000001</v>
      </c>
      <c r="J93" s="95" t="str">
        <f>IF('[1]ПС Малор.'!AV8=0,"-",'[1]ПС Малор.'!AV8/1000)</f>
        <v>-</v>
      </c>
      <c r="K93" s="95">
        <f>IF('[1]ПС Малор.'!AW8=0,"-",'[1]ПС Малор.'!AW8/1000)</f>
        <v>1.61</v>
      </c>
      <c r="L93" s="95" t="str">
        <f>IF('[1]ПС Малор.'!AX8=0,"-",'[1]ПС Малор.'!AX8/1000)</f>
        <v>-</v>
      </c>
      <c r="M93" s="95">
        <f>IF('[1]ПС Малор.'!AY8=0,"-",'[1]ПС Малор.'!AY8/1000)</f>
        <v>1.63</v>
      </c>
      <c r="N93" s="95" t="str">
        <f>IF('[1]ПС Малор.'!AZ8=0,"-",'[1]ПС Малор.'!AZ8/1000)</f>
        <v>-</v>
      </c>
      <c r="O93" s="95">
        <f>IF('[1]ПС Малор.'!BA8=0,"-",'[1]ПС Малор.'!BA8/1000)</f>
        <v>1.641</v>
      </c>
      <c r="P93" s="95" t="str">
        <f>IF('[1]ПС Малор.'!BB8=0,"-",'[1]ПС Малор.'!BB8/1000)</f>
        <v>-</v>
      </c>
      <c r="Q93" s="95">
        <f>IF('[1]ПС Малор.'!BC8=0,"-",'[1]ПС Малор.'!BC8/1000)</f>
        <v>1.635</v>
      </c>
      <c r="R93" s="95" t="str">
        <f>IF('[1]ПС Малор.'!BD8=0,"-",'[1]ПС Малор.'!BD8/1000)</f>
        <v>-</v>
      </c>
      <c r="S93" s="95">
        <f>IF('[1]ПС Малор.'!BE8=0,"-",'[1]ПС Малор.'!BE8/1000)</f>
        <v>1.6379999999999999</v>
      </c>
      <c r="T93" s="95" t="str">
        <f>IF('[1]ПС Малор.'!BF8=0,"-",'[1]ПС Малор.'!BF8/1000)</f>
        <v>-</v>
      </c>
      <c r="U93" s="95">
        <f>IF('[1]ПС Малор.'!BG8=0,"-",'[1]ПС Малор.'!BG8/1000)</f>
        <v>1.6519999999999999</v>
      </c>
      <c r="V93" s="95" t="str">
        <f>IF('[1]ПС Малор.'!BH8=0,"-",'[1]ПС Малор.'!BH8/1000)</f>
        <v>-</v>
      </c>
      <c r="W93" s="95">
        <f>IF('[1]ПС Малор.'!BI8=0,"-",'[1]ПС Малор.'!BI8/1000)</f>
        <v>1.6579999999999999</v>
      </c>
      <c r="X93" s="95" t="str">
        <f>IF('[1]ПС Малор.'!BJ8=0,"-",'[1]ПС Малор.'!BJ8/1000)</f>
        <v>-</v>
      </c>
      <c r="Y93" s="95">
        <f>IF('[1]ПС Малор.'!BK8=0,"-",'[1]ПС Малор.'!BK8/1000)</f>
        <v>1.66</v>
      </c>
      <c r="Z93" s="95" t="str">
        <f>IF('[1]ПС Малор.'!BL8=0,"-",'[1]ПС Малор.'!BL8/1000)</f>
        <v>-</v>
      </c>
      <c r="AA93" s="95">
        <f>IF('[1]ПС Малор.'!BM8=0,"-",'[1]ПС Малор.'!BM8/1000)</f>
        <v>1.6319999999999999</v>
      </c>
      <c r="AB93" s="95" t="str">
        <f>IF('[1]ПС Малор.'!BN8=0,"-",'[1]ПС Малор.'!BN8/1000)</f>
        <v>-</v>
      </c>
      <c r="AC93" s="95">
        <f>IF('[1]ПС Малор.'!BO8=0,"-",'[1]ПС Малор.'!BO8/1000)</f>
        <v>1.599</v>
      </c>
      <c r="AD93" s="95" t="str">
        <f>IF('[1]ПС Малор.'!BP8=0,"-",'[1]ПС Малор.'!BP8/1000)</f>
        <v>-</v>
      </c>
      <c r="AE93" s="95">
        <f>IF('[1]ПС Малор.'!BQ8=0,"-",'[1]ПС Малор.'!BQ8/1000)</f>
        <v>1.619</v>
      </c>
      <c r="AF93" s="95" t="str">
        <f>IF('[1]ПС Малор.'!BR8=0,"-",'[1]ПС Малор.'!BR8/1000)</f>
        <v>-</v>
      </c>
      <c r="AG93" s="95">
        <f>IF('[1]ПС Малор.'!BS8=0,"-",'[1]ПС Малор.'!BS8/1000)</f>
        <v>1.6379999999999999</v>
      </c>
      <c r="AH93" s="95" t="str">
        <f>IF('[1]ПС Малор.'!BT8=0,"-",'[1]ПС Малор.'!BT8/1000)</f>
        <v>-</v>
      </c>
      <c r="AI93" s="95">
        <f>IF('[1]ПС Малор.'!BU8=0,"-",'[1]ПС Малор.'!BU8/1000)</f>
        <v>1.6519999999999999</v>
      </c>
      <c r="AJ93" s="95" t="str">
        <f>IF('[1]ПС Малор.'!BV8=0,"-",'[1]ПС Малор.'!BV8/1000)</f>
        <v>-</v>
      </c>
      <c r="AK93" s="95">
        <f>IF('[1]ПС Малор.'!BW8=0,"-",'[1]ПС Малор.'!BW8/1000)</f>
        <v>1.6319999999999999</v>
      </c>
      <c r="AL93" s="95" t="str">
        <f>IF('[1]ПС Малор.'!BX8=0,"-",'[1]ПС Малор.'!BX8/1000)</f>
        <v>-</v>
      </c>
      <c r="AM93" s="95">
        <f>IF('[1]ПС Малор.'!BY8=0,"-",'[1]ПС Малор.'!BY8/1000)</f>
        <v>1.6240000000000001</v>
      </c>
      <c r="AN93" s="95" t="str">
        <f>IF('[1]ПС Малор.'!BZ8=0,"-",'[1]ПС Малор.'!BZ8/1000)</f>
        <v>-</v>
      </c>
      <c r="AO93" s="95">
        <f>IF('[1]ПС Малор.'!CA8=0,"-",'[1]ПС Малор.'!CA8/1000)</f>
        <v>1.6180000000000001</v>
      </c>
      <c r="AP93" s="95" t="str">
        <f>IF('[1]ПС Малор.'!CB8=0,"-",'[1]ПС Малор.'!CB8/1000)</f>
        <v>-</v>
      </c>
      <c r="AQ93" s="95">
        <f>IF('[1]ПС Малор.'!CC8=0,"-",'[1]ПС Малор.'!CC8/1000)</f>
        <v>1.6160000000000001</v>
      </c>
      <c r="AR93" s="95" t="str">
        <f>IF('[1]ПС Малор.'!CD8=0,"-",'[1]ПС Малор.'!CD8/1000)</f>
        <v>-</v>
      </c>
      <c r="AS93" s="95">
        <f>IF('[1]ПС Малор.'!CE8=0,"-",'[1]ПС Малор.'!CE8/1000)</f>
        <v>1.613</v>
      </c>
      <c r="AT93" s="95" t="str">
        <f>IF('[1]ПС Малор.'!CF8=0,"-",'[1]ПС Малор.'!CF8/1000)</f>
        <v>-</v>
      </c>
      <c r="AU93" s="95">
        <f>IF('[1]ПС Малор.'!CG8=0,"-",'[1]ПС Малор.'!CG8/1000)</f>
        <v>1.6040000000000001</v>
      </c>
      <c r="AV93" s="95" t="str">
        <f>IF('[1]ПС Малор.'!CH8=0,"-",'[1]ПС Малор.'!CH8/1000)</f>
        <v>-</v>
      </c>
      <c r="AW93" s="95">
        <f>IF('[1]ПС Малор.'!CI8=0,"-",'[1]ПС Малор.'!CI8/1000)</f>
        <v>1.593</v>
      </c>
      <c r="AX93" s="95" t="str">
        <f>IF('[1]ПС Малор.'!CJ8=0,"-",'[1]ПС Малор.'!CJ8/1000)</f>
        <v>-</v>
      </c>
      <c r="AY93" s="95">
        <f>IF('[1]ПС Малор.'!CK8=0,"-",'[1]ПС Малор.'!CK8/1000)</f>
        <v>1.5960000000000001</v>
      </c>
      <c r="AZ93" s="96" t="str">
        <f>IF('[1]ПС Малор.'!CL8=0,"-",'[1]ПС Малор.'!CL8/1000)</f>
        <v>-</v>
      </c>
      <c r="BA93" s="101"/>
    </row>
    <row r="94" spans="1:53" ht="20.25" customHeight="1" outlineLevel="1" x14ac:dyDescent="0.2">
      <c r="A94" s="161" t="s">
        <v>76</v>
      </c>
      <c r="B94" s="162" t="s">
        <v>138</v>
      </c>
      <c r="C94" s="21" t="s">
        <v>223</v>
      </c>
      <c r="D94" s="102" t="s">
        <v>224</v>
      </c>
      <c r="E94" s="94">
        <f>IF('[1]ПС Малор.'!AQ9=0,"-",'[1]ПС Малор.'!AQ9/1000)</f>
        <v>2.5720000000000001</v>
      </c>
      <c r="F94" s="95" t="str">
        <f>IF('[1]ПС Малор.'!AR9=0,"-",'[1]ПС Малор.'!AR9/1000)</f>
        <v>-</v>
      </c>
      <c r="G94" s="95">
        <f>IF('[1]ПС Малор.'!AS9=0,"-",'[1]ПС Малор.'!AS9/1000)</f>
        <v>2.609</v>
      </c>
      <c r="H94" s="95" t="str">
        <f>IF('[1]ПС Малор.'!AT9=0,"-",'[1]ПС Малор.'!AT9/1000)</f>
        <v>-</v>
      </c>
      <c r="I94" s="95">
        <f>IF('[1]ПС Малор.'!AU9=0,"-",'[1]ПС Малор.'!AU9/1000)</f>
        <v>2.6349999999999998</v>
      </c>
      <c r="J94" s="95" t="str">
        <f>IF('[1]ПС Малор.'!AV9=0,"-",'[1]ПС Малор.'!AV9/1000)</f>
        <v>-</v>
      </c>
      <c r="K94" s="95">
        <f>IF('[1]ПС Малор.'!AW9=0,"-",'[1]ПС Малор.'!AW9/1000)</f>
        <v>2.6339999999999999</v>
      </c>
      <c r="L94" s="95" t="str">
        <f>IF('[1]ПС Малор.'!AX9=0,"-",'[1]ПС Малор.'!AX9/1000)</f>
        <v>-</v>
      </c>
      <c r="M94" s="95">
        <f>IF('[1]ПС Малор.'!AY9=0,"-",'[1]ПС Малор.'!AY9/1000)</f>
        <v>2.6230000000000002</v>
      </c>
      <c r="N94" s="95" t="str">
        <f>IF('[1]ПС Малор.'!AZ9=0,"-",'[1]ПС Малор.'!AZ9/1000)</f>
        <v>-</v>
      </c>
      <c r="O94" s="95">
        <f>IF('[1]ПС Малор.'!BA9=0,"-",'[1]ПС Малор.'!BA9/1000)</f>
        <v>2.75</v>
      </c>
      <c r="P94" s="95" t="str">
        <f>IF('[1]ПС Малор.'!BB9=0,"-",'[1]ПС Малор.'!BB9/1000)</f>
        <v>-</v>
      </c>
      <c r="Q94" s="95">
        <f>IF('[1]ПС Малор.'!BC9=0,"-",'[1]ПС Малор.'!BC9/1000)</f>
        <v>2.7280000000000002</v>
      </c>
      <c r="R94" s="95" t="str">
        <f>IF('[1]ПС Малор.'!BD9=0,"-",'[1]ПС Малор.'!BD9/1000)</f>
        <v>-</v>
      </c>
      <c r="S94" s="95">
        <f>IF('[1]ПС Малор.'!BE9=0,"-",'[1]ПС Малор.'!BE9/1000)</f>
        <v>2.7469999999999999</v>
      </c>
      <c r="T94" s="95" t="str">
        <f>IF('[1]ПС Малор.'!BF9=0,"-",'[1]ПС Малор.'!BF9/1000)</f>
        <v>-</v>
      </c>
      <c r="U94" s="95">
        <f>IF('[1]ПС Малор.'!BG9=0,"-",'[1]ПС Малор.'!BG9/1000)</f>
        <v>2.7330000000000001</v>
      </c>
      <c r="V94" s="95" t="str">
        <f>IF('[1]ПС Малор.'!BH9=0,"-",'[1]ПС Малор.'!BH9/1000)</f>
        <v>-</v>
      </c>
      <c r="W94" s="95">
        <f>IF('[1]ПС Малор.'!BI9=0,"-",'[1]ПС Малор.'!BI9/1000)</f>
        <v>2.7440000000000002</v>
      </c>
      <c r="X94" s="95" t="str">
        <f>IF('[1]ПС Малор.'!BJ9=0,"-",'[1]ПС Малор.'!BJ9/1000)</f>
        <v>-</v>
      </c>
      <c r="Y94" s="95">
        <f>IF('[1]ПС Малор.'!BK9=0,"-",'[1]ПС Малор.'!BK9/1000)</f>
        <v>2.7429999999999999</v>
      </c>
      <c r="Z94" s="95" t="str">
        <f>IF('[1]ПС Малор.'!BL9=0,"-",'[1]ПС Малор.'!BL9/1000)</f>
        <v>-</v>
      </c>
      <c r="AA94" s="95">
        <f>IF('[1]ПС Малор.'!BM9=0,"-",'[1]ПС Малор.'!BM9/1000)</f>
        <v>2.7519999999999998</v>
      </c>
      <c r="AB94" s="95" t="str">
        <f>IF('[1]ПС Малор.'!BN9=0,"-",'[1]ПС Малор.'!BN9/1000)</f>
        <v>-</v>
      </c>
      <c r="AC94" s="95">
        <f>IF('[1]ПС Малор.'!BO9=0,"-",'[1]ПС Малор.'!BO9/1000)</f>
        <v>2.7469999999999999</v>
      </c>
      <c r="AD94" s="95" t="str">
        <f>IF('[1]ПС Малор.'!BP9=0,"-",'[1]ПС Малор.'!BP9/1000)</f>
        <v>-</v>
      </c>
      <c r="AE94" s="95">
        <f>IF('[1]ПС Малор.'!BQ9=0,"-",'[1]ПС Малор.'!BQ9/1000)</f>
        <v>2.7280000000000002</v>
      </c>
      <c r="AF94" s="95" t="str">
        <f>IF('[1]ПС Малор.'!BR9=0,"-",'[1]ПС Малор.'!BR9/1000)</f>
        <v>-</v>
      </c>
      <c r="AG94" s="95">
        <f>IF('[1]ПС Малор.'!BS9=0,"-",'[1]ПС Малор.'!BS9/1000)</f>
        <v>2.665</v>
      </c>
      <c r="AH94" s="95" t="str">
        <f>IF('[1]ПС Малор.'!BT9=0,"-",'[1]ПС Малор.'!BT9/1000)</f>
        <v>-</v>
      </c>
      <c r="AI94" s="95">
        <f>IF('[1]ПС Малор.'!BU9=0,"-",'[1]ПС Малор.'!BU9/1000)</f>
        <v>2.6829999999999998</v>
      </c>
      <c r="AJ94" s="95" t="str">
        <f>IF('[1]ПС Малор.'!BV9=0,"-",'[1]ПС Малор.'!BV9/1000)</f>
        <v>-</v>
      </c>
      <c r="AK94" s="95">
        <f>IF('[1]ПС Малор.'!BW9=0,"-",'[1]ПС Малор.'!BW9/1000)</f>
        <v>2.681</v>
      </c>
      <c r="AL94" s="95" t="str">
        <f>IF('[1]ПС Малор.'!BX9=0,"-",'[1]ПС Малор.'!BX9/1000)</f>
        <v>-</v>
      </c>
      <c r="AM94" s="95">
        <f>IF('[1]ПС Малор.'!BY9=0,"-",'[1]ПС Малор.'!BY9/1000)</f>
        <v>2.673</v>
      </c>
      <c r="AN94" s="95" t="str">
        <f>IF('[1]ПС Малор.'!BZ9=0,"-",'[1]ПС Малор.'!BZ9/1000)</f>
        <v>-</v>
      </c>
      <c r="AO94" s="95">
        <f>IF('[1]ПС Малор.'!CA9=0,"-",'[1]ПС Малор.'!CA9/1000)</f>
        <v>2.6629999999999998</v>
      </c>
      <c r="AP94" s="95" t="str">
        <f>IF('[1]ПС Малор.'!CB9=0,"-",'[1]ПС Малор.'!CB9/1000)</f>
        <v>-</v>
      </c>
      <c r="AQ94" s="95">
        <f>IF('[1]ПС Малор.'!CC9=0,"-",'[1]ПС Малор.'!CC9/1000)</f>
        <v>2.657</v>
      </c>
      <c r="AR94" s="95" t="str">
        <f>IF('[1]ПС Малор.'!CD9=0,"-",'[1]ПС Малор.'!CD9/1000)</f>
        <v>-</v>
      </c>
      <c r="AS94" s="95">
        <f>IF('[1]ПС Малор.'!CE9=0,"-",'[1]ПС Малор.'!CE9/1000)</f>
        <v>2.6659999999999999</v>
      </c>
      <c r="AT94" s="95" t="str">
        <f>IF('[1]ПС Малор.'!CF9=0,"-",'[1]ПС Малор.'!CF9/1000)</f>
        <v>-</v>
      </c>
      <c r="AU94" s="95">
        <f>IF('[1]ПС Малор.'!CG9=0,"-",'[1]ПС Малор.'!CG9/1000)</f>
        <v>2.6509999999999998</v>
      </c>
      <c r="AV94" s="95" t="str">
        <f>IF('[1]ПС Малор.'!CH9=0,"-",'[1]ПС Малор.'!CH9/1000)</f>
        <v>-</v>
      </c>
      <c r="AW94" s="95">
        <f>IF('[1]ПС Малор.'!CI9=0,"-",'[1]ПС Малор.'!CI9/1000)</f>
        <v>2.6589999999999998</v>
      </c>
      <c r="AX94" s="95" t="str">
        <f>IF('[1]ПС Малор.'!CJ9=0,"-",'[1]ПС Малор.'!CJ9/1000)</f>
        <v>-</v>
      </c>
      <c r="AY94" s="95">
        <f>IF('[1]ПС Малор.'!CK9=0,"-",'[1]ПС Малор.'!CK9/1000)</f>
        <v>2.657</v>
      </c>
      <c r="AZ94" s="96" t="str">
        <f>IF('[1]ПС Малор.'!CL9=0,"-",'[1]ПС Малор.'!CL9/1000)</f>
        <v>-</v>
      </c>
      <c r="BA94" s="101"/>
    </row>
    <row r="95" spans="1:53" ht="20.25" customHeight="1" outlineLevel="1" x14ac:dyDescent="0.2">
      <c r="A95" s="161"/>
      <c r="B95" s="162"/>
      <c r="C95" s="21" t="s">
        <v>226</v>
      </c>
      <c r="D95" s="102" t="s">
        <v>227</v>
      </c>
      <c r="E95" s="94">
        <f>IF('[1]ПС Малор.'!AQ10=0,"-",'[1]ПС Малор.'!AQ10/1000)</f>
        <v>0.69199999999999995</v>
      </c>
      <c r="F95" s="95" t="str">
        <f>IF('[1]ПС Малор.'!AR10=0,"-",'[1]ПС Малор.'!AR10/1000)</f>
        <v>-</v>
      </c>
      <c r="G95" s="95">
        <f>IF('[1]ПС Малор.'!AS10=0,"-",'[1]ПС Малор.'!AS10/1000)</f>
        <v>0.69699999999999995</v>
      </c>
      <c r="H95" s="95" t="str">
        <f>IF('[1]ПС Малор.'!AT10=0,"-",'[1]ПС Малор.'!AT10/1000)</f>
        <v>-</v>
      </c>
      <c r="I95" s="95">
        <f>IF('[1]ПС Малор.'!AU10=0,"-",'[1]ПС Малор.'!AU10/1000)</f>
        <v>0.71199999999999997</v>
      </c>
      <c r="J95" s="95" t="str">
        <f>IF('[1]ПС Малор.'!AV10=0,"-",'[1]ПС Малор.'!AV10/1000)</f>
        <v>-</v>
      </c>
      <c r="K95" s="95">
        <f>IF('[1]ПС Малор.'!AW10=0,"-",'[1]ПС Малор.'!AW10/1000)</f>
        <v>0.70699999999999996</v>
      </c>
      <c r="L95" s="95" t="str">
        <f>IF('[1]ПС Малор.'!AX10=0,"-",'[1]ПС Малор.'!AX10/1000)</f>
        <v>-</v>
      </c>
      <c r="M95" s="95">
        <f>IF('[1]ПС Малор.'!AY10=0,"-",'[1]ПС Малор.'!AY10/1000)</f>
        <v>0.70299999999999996</v>
      </c>
      <c r="N95" s="95" t="str">
        <f>IF('[1]ПС Малор.'!AZ10=0,"-",'[1]ПС Малор.'!AZ10/1000)</f>
        <v>-</v>
      </c>
      <c r="O95" s="95">
        <f>IF('[1]ПС Малор.'!BA10=0,"-",'[1]ПС Малор.'!BA10/1000)</f>
        <v>0.7</v>
      </c>
      <c r="P95" s="95" t="str">
        <f>IF('[1]ПС Малор.'!BB10=0,"-",'[1]ПС Малор.'!BB10/1000)</f>
        <v>-</v>
      </c>
      <c r="Q95" s="95">
        <f>IF('[1]ПС Малор.'!BC10=0,"-",'[1]ПС Малор.'!BC10/1000)</f>
        <v>0.69599999999999995</v>
      </c>
      <c r="R95" s="95" t="str">
        <f>IF('[1]ПС Малор.'!BD10=0,"-",'[1]ПС Малор.'!BD10/1000)</f>
        <v>-</v>
      </c>
      <c r="S95" s="95">
        <f>IF('[1]ПС Малор.'!BE10=0,"-",'[1]ПС Малор.'!BE10/1000)</f>
        <v>0.70699999999999996</v>
      </c>
      <c r="T95" s="95" t="str">
        <f>IF('[1]ПС Малор.'!BF10=0,"-",'[1]ПС Малор.'!BF10/1000)</f>
        <v>-</v>
      </c>
      <c r="U95" s="95">
        <f>IF('[1]ПС Малор.'!BG10=0,"-",'[1]ПС Малор.'!BG10/1000)</f>
        <v>0.69899999999999995</v>
      </c>
      <c r="V95" s="95" t="str">
        <f>IF('[1]ПС Малор.'!BH10=0,"-",'[1]ПС Малор.'!BH10/1000)</f>
        <v>-</v>
      </c>
      <c r="W95" s="95">
        <f>IF('[1]ПС Малор.'!BI10=0,"-",'[1]ПС Малор.'!BI10/1000)</f>
        <v>0.70199999999999996</v>
      </c>
      <c r="X95" s="95" t="str">
        <f>IF('[1]ПС Малор.'!BJ10=0,"-",'[1]ПС Малор.'!BJ10/1000)</f>
        <v>-</v>
      </c>
      <c r="Y95" s="95">
        <f>IF('[1]ПС Малор.'!BK10=0,"-",'[1]ПС Малор.'!BK10/1000)</f>
        <v>0.70199999999999996</v>
      </c>
      <c r="Z95" s="95" t="str">
        <f>IF('[1]ПС Малор.'!BL10=0,"-",'[1]ПС Малор.'!BL10/1000)</f>
        <v>-</v>
      </c>
      <c r="AA95" s="95">
        <f>IF('[1]ПС Малор.'!BM10=0,"-",'[1]ПС Малор.'!BM10/1000)</f>
        <v>0.70499999999999996</v>
      </c>
      <c r="AB95" s="95" t="str">
        <f>IF('[1]ПС Малор.'!BN10=0,"-",'[1]ПС Малор.'!BN10/1000)</f>
        <v>-</v>
      </c>
      <c r="AC95" s="95">
        <f>IF('[1]ПС Малор.'!BO10=0,"-",'[1]ПС Малор.'!BO10/1000)</f>
        <v>0.69599999999999995</v>
      </c>
      <c r="AD95" s="95" t="str">
        <f>IF('[1]ПС Малор.'!BP10=0,"-",'[1]ПС Малор.'!BP10/1000)</f>
        <v>-</v>
      </c>
      <c r="AE95" s="95">
        <f>IF('[1]ПС Малор.'!BQ10=0,"-",'[1]ПС Малор.'!BQ10/1000)</f>
        <v>0.69299999999999995</v>
      </c>
      <c r="AF95" s="95" t="str">
        <f>IF('[1]ПС Малор.'!BR10=0,"-",'[1]ПС Малор.'!BR10/1000)</f>
        <v>-</v>
      </c>
      <c r="AG95" s="95">
        <f>IF('[1]ПС Малор.'!BS10=0,"-",'[1]ПС Малор.'!BS10/1000)</f>
        <v>0.69599999999999995</v>
      </c>
      <c r="AH95" s="95" t="str">
        <f>IF('[1]ПС Малор.'!BT10=0,"-",'[1]ПС Малор.'!BT10/1000)</f>
        <v>-</v>
      </c>
      <c r="AI95" s="95">
        <f>IF('[1]ПС Малор.'!BU10=0,"-",'[1]ПС Малор.'!BU10/1000)</f>
        <v>0.70299999999999996</v>
      </c>
      <c r="AJ95" s="95" t="str">
        <f>IF('[1]ПС Малор.'!BV10=0,"-",'[1]ПС Малор.'!BV10/1000)</f>
        <v>-</v>
      </c>
      <c r="AK95" s="95">
        <f>IF('[1]ПС Малор.'!BW10=0,"-",'[1]ПС Малор.'!BW10/1000)</f>
        <v>0.69699999999999995</v>
      </c>
      <c r="AL95" s="95" t="str">
        <f>IF('[1]ПС Малор.'!BX10=0,"-",'[1]ПС Малор.'!BX10/1000)</f>
        <v>-</v>
      </c>
      <c r="AM95" s="95">
        <f>IF('[1]ПС Малор.'!BY10=0,"-",'[1]ПС Малор.'!BY10/1000)</f>
        <v>0.69399999999999995</v>
      </c>
      <c r="AN95" s="95" t="str">
        <f>IF('[1]ПС Малор.'!BZ10=0,"-",'[1]ПС Малор.'!BZ10/1000)</f>
        <v>-</v>
      </c>
      <c r="AO95" s="95">
        <f>IF('[1]ПС Малор.'!CA10=0,"-",'[1]ПС Малор.'!CA10/1000)</f>
        <v>0.69499999999999995</v>
      </c>
      <c r="AP95" s="95" t="str">
        <f>IF('[1]ПС Малор.'!CB10=0,"-",'[1]ПС Малор.'!CB10/1000)</f>
        <v>-</v>
      </c>
      <c r="AQ95" s="95">
        <f>IF('[1]ПС Малор.'!CC10=0,"-",'[1]ПС Малор.'!CC10/1000)</f>
        <v>0.69099999999999995</v>
      </c>
      <c r="AR95" s="95" t="str">
        <f>IF('[1]ПС Малор.'!CD10=0,"-",'[1]ПС Малор.'!CD10/1000)</f>
        <v>-</v>
      </c>
      <c r="AS95" s="95">
        <f>IF('[1]ПС Малор.'!CE10=0,"-",'[1]ПС Малор.'!CE10/1000)</f>
        <v>0.69899999999999995</v>
      </c>
      <c r="AT95" s="95" t="str">
        <f>IF('[1]ПС Малор.'!CF10=0,"-",'[1]ПС Малор.'!CF10/1000)</f>
        <v>-</v>
      </c>
      <c r="AU95" s="95">
        <f>IF('[1]ПС Малор.'!CG10=0,"-",'[1]ПС Малор.'!CG10/1000)</f>
        <v>0.69599999999999995</v>
      </c>
      <c r="AV95" s="95" t="str">
        <f>IF('[1]ПС Малор.'!CH10=0,"-",'[1]ПС Малор.'!CH10/1000)</f>
        <v>-</v>
      </c>
      <c r="AW95" s="95">
        <f>IF('[1]ПС Малор.'!CI10=0,"-",'[1]ПС Малор.'!CI10/1000)</f>
        <v>0.69699999999999995</v>
      </c>
      <c r="AX95" s="95" t="str">
        <f>IF('[1]ПС Малор.'!CJ10=0,"-",'[1]ПС Малор.'!CJ10/1000)</f>
        <v>-</v>
      </c>
      <c r="AY95" s="95">
        <f>IF('[1]ПС Малор.'!CK10=0,"-",'[1]ПС Малор.'!CK10/1000)</f>
        <v>0.69899999999999995</v>
      </c>
      <c r="AZ95" s="96" t="str">
        <f>IF('[1]ПС Малор.'!CL10=0,"-",'[1]ПС Малор.'!CL10/1000)</f>
        <v>-</v>
      </c>
      <c r="BA95" s="101"/>
    </row>
    <row r="96" spans="1:53" ht="20.25" customHeight="1" outlineLevel="1" x14ac:dyDescent="0.2">
      <c r="A96" s="161" t="s">
        <v>88</v>
      </c>
      <c r="B96" s="162" t="s">
        <v>81</v>
      </c>
      <c r="C96" s="21" t="s">
        <v>223</v>
      </c>
      <c r="D96" s="102" t="s">
        <v>224</v>
      </c>
      <c r="E96" s="94">
        <f>IF('[1]ПС Малор.'!AQ11=0,"-",'[1]ПС Малор.'!AQ11/1000)</f>
        <v>5.7569999999999997</v>
      </c>
      <c r="F96" s="95" t="str">
        <f>IF('[1]ПС Малор.'!AR11=0,"-",'[1]ПС Малор.'!AR11/1000)</f>
        <v>-</v>
      </c>
      <c r="G96" s="95">
        <f>IF('[1]ПС Малор.'!AS11=0,"-",'[1]ПС Малор.'!AS11/1000)</f>
        <v>5.7679999999999998</v>
      </c>
      <c r="H96" s="95" t="str">
        <f>IF('[1]ПС Малор.'!AT11=0,"-",'[1]ПС Малор.'!AT11/1000)</f>
        <v>-</v>
      </c>
      <c r="I96" s="95">
        <f>IF('[1]ПС Малор.'!AU11=0,"-",'[1]ПС Малор.'!AU11/1000)</f>
        <v>5.7709999999999999</v>
      </c>
      <c r="J96" s="95" t="str">
        <f>IF('[1]ПС Малор.'!AV11=0,"-",'[1]ПС Малор.'!AV11/1000)</f>
        <v>-</v>
      </c>
      <c r="K96" s="95">
        <f>IF('[1]ПС Малор.'!AW11=0,"-",'[1]ПС Малор.'!AW11/1000)</f>
        <v>5.7850000000000001</v>
      </c>
      <c r="L96" s="95" t="str">
        <f>IF('[1]ПС Малор.'!AX11=0,"-",'[1]ПС Малор.'!AX11/1000)</f>
        <v>-</v>
      </c>
      <c r="M96" s="95">
        <f>IF('[1]ПС Малор.'!AY11=0,"-",'[1]ПС Малор.'!AY11/1000)</f>
        <v>5.8209999999999997</v>
      </c>
      <c r="N96" s="95" t="str">
        <f>IF('[1]ПС Малор.'!AZ11=0,"-",'[1]ПС Малор.'!AZ11/1000)</f>
        <v>-</v>
      </c>
      <c r="O96" s="95">
        <f>IF('[1]ПС Малор.'!BA11=0,"-",'[1]ПС Малор.'!BA11/1000)</f>
        <v>5.835</v>
      </c>
      <c r="P96" s="95" t="str">
        <f>IF('[1]ПС Малор.'!BB11=0,"-",'[1]ПС Малор.'!BB11/1000)</f>
        <v>-</v>
      </c>
      <c r="Q96" s="95">
        <f>IF('[1]ПС Малор.'!BC11=0,"-",'[1]ПС Малор.'!BC11/1000)</f>
        <v>5.86</v>
      </c>
      <c r="R96" s="95" t="str">
        <f>IF('[1]ПС Малор.'!BD11=0,"-",'[1]ПС Малор.'!BD11/1000)</f>
        <v>-</v>
      </c>
      <c r="S96" s="95">
        <f>IF('[1]ПС Малор.'!BE11=0,"-",'[1]ПС Малор.'!BE11/1000)</f>
        <v>5.774</v>
      </c>
      <c r="T96" s="95" t="str">
        <f>IF('[1]ПС Малор.'!BF11=0,"-",'[1]ПС Малор.'!BF11/1000)</f>
        <v>-</v>
      </c>
      <c r="U96" s="95">
        <f>IF('[1]ПС Малор.'!BG11=0,"-",'[1]ПС Малор.'!BG11/1000)</f>
        <v>5.7569999999999997</v>
      </c>
      <c r="V96" s="95" t="str">
        <f>IF('[1]ПС Малор.'!BH11=0,"-",'[1]ПС Малор.'!BH11/1000)</f>
        <v>-</v>
      </c>
      <c r="W96" s="95">
        <f>IF('[1]ПС Малор.'!BI11=0,"-",'[1]ПС Малор.'!BI11/1000)</f>
        <v>5.7869999999999999</v>
      </c>
      <c r="X96" s="95" t="str">
        <f>IF('[1]ПС Малор.'!BJ11=0,"-",'[1]ПС Малор.'!BJ11/1000)</f>
        <v>-</v>
      </c>
      <c r="Y96" s="95">
        <f>IF('[1]ПС Малор.'!BK11=0,"-",'[1]ПС Малор.'!BK11/1000)</f>
        <v>5.7709999999999999</v>
      </c>
      <c r="Z96" s="95" t="str">
        <f>IF('[1]ПС Малор.'!BL11=0,"-",'[1]ПС Малор.'!BL11/1000)</f>
        <v>-</v>
      </c>
      <c r="AA96" s="95">
        <f>IF('[1]ПС Малор.'!BM11=0,"-",'[1]ПС Малор.'!BM11/1000)</f>
        <v>5.7910000000000004</v>
      </c>
      <c r="AB96" s="95" t="str">
        <f>IF('[1]ПС Малор.'!BN11=0,"-",'[1]ПС Малор.'!BN11/1000)</f>
        <v>-</v>
      </c>
      <c r="AC96" s="95">
        <f>IF('[1]ПС Малор.'!BO11=0,"-",'[1]ПС Малор.'!BO11/1000)</f>
        <v>5.8239999999999998</v>
      </c>
      <c r="AD96" s="95" t="str">
        <f>IF('[1]ПС Малор.'!BP11=0,"-",'[1]ПС Малор.'!BP11/1000)</f>
        <v>-</v>
      </c>
      <c r="AE96" s="95">
        <f>IF('[1]ПС Малор.'!BQ11=0,"-",'[1]ПС Малор.'!BQ11/1000)</f>
        <v>5.9160000000000004</v>
      </c>
      <c r="AF96" s="95" t="str">
        <f>IF('[1]ПС Малор.'!BR11=0,"-",'[1]ПС Малор.'!BR11/1000)</f>
        <v>-</v>
      </c>
      <c r="AG96" s="95">
        <f>IF('[1]ПС Малор.'!BS11=0,"-",'[1]ПС Малор.'!BS11/1000)</f>
        <v>5.9329999999999998</v>
      </c>
      <c r="AH96" s="95" t="str">
        <f>IF('[1]ПС Малор.'!BT11=0,"-",'[1]ПС Малор.'!BT11/1000)</f>
        <v>-</v>
      </c>
      <c r="AI96" s="95">
        <f>IF('[1]ПС Малор.'!BU11=0,"-",'[1]ПС Малор.'!BU11/1000)</f>
        <v>5.9279999999999999</v>
      </c>
      <c r="AJ96" s="95" t="str">
        <f>IF('[1]ПС Малор.'!BV11=0,"-",'[1]ПС Малор.'!BV11/1000)</f>
        <v>-</v>
      </c>
      <c r="AK96" s="95">
        <f>IF('[1]ПС Малор.'!BW11=0,"-",'[1]ПС Малор.'!BW11/1000)</f>
        <v>5.9669999999999996</v>
      </c>
      <c r="AL96" s="95" t="str">
        <f>IF('[1]ПС Малор.'!BX11=0,"-",'[1]ПС Малор.'!BX11/1000)</f>
        <v>-</v>
      </c>
      <c r="AM96" s="95">
        <f>IF('[1]ПС Малор.'!BY11=0,"-",'[1]ПС Малор.'!BY11/1000)</f>
        <v>6.0030000000000001</v>
      </c>
      <c r="AN96" s="95" t="str">
        <f>IF('[1]ПС Малор.'!BZ11=0,"-",'[1]ПС Малор.'!BZ11/1000)</f>
        <v>-</v>
      </c>
      <c r="AO96" s="95">
        <f>IF('[1]ПС Малор.'!CA11=0,"-",'[1]ПС Малор.'!CA11/1000)</f>
        <v>5.9690000000000003</v>
      </c>
      <c r="AP96" s="95" t="str">
        <f>IF('[1]ПС Малор.'!CB11=0,"-",'[1]ПС Малор.'!CB11/1000)</f>
        <v>-</v>
      </c>
      <c r="AQ96" s="95">
        <f>IF('[1]ПС Малор.'!CC11=0,"-",'[1]ПС Малор.'!CC11/1000)</f>
        <v>5.9619999999999997</v>
      </c>
      <c r="AR96" s="95" t="str">
        <f>IF('[1]ПС Малор.'!CD11=0,"-",'[1]ПС Малор.'!CD11/1000)</f>
        <v>-</v>
      </c>
      <c r="AS96" s="95">
        <f>IF('[1]ПС Малор.'!CE11=0,"-",'[1]ПС Малор.'!CE11/1000)</f>
        <v>5.952</v>
      </c>
      <c r="AT96" s="95" t="str">
        <f>IF('[1]ПС Малор.'!CF11=0,"-",'[1]ПС Малор.'!CF11/1000)</f>
        <v>-</v>
      </c>
      <c r="AU96" s="95">
        <f>IF('[1]ПС Малор.'!CG11=0,"-",'[1]ПС Малор.'!CG11/1000)</f>
        <v>5.9589999999999996</v>
      </c>
      <c r="AV96" s="95" t="str">
        <f>IF('[1]ПС Малор.'!CH11=0,"-",'[1]ПС Малор.'!CH11/1000)</f>
        <v>-</v>
      </c>
      <c r="AW96" s="95">
        <f>IF('[1]ПС Малор.'!CI11=0,"-",'[1]ПС Малор.'!CI11/1000)</f>
        <v>5.9530000000000003</v>
      </c>
      <c r="AX96" s="95" t="str">
        <f>IF('[1]ПС Малор.'!CJ11=0,"-",'[1]ПС Малор.'!CJ11/1000)</f>
        <v>-</v>
      </c>
      <c r="AY96" s="95">
        <f>IF('[1]ПС Малор.'!CK11=0,"-",'[1]ПС Малор.'!CK11/1000)</f>
        <v>5.9020000000000001</v>
      </c>
      <c r="AZ96" s="96" t="str">
        <f>IF('[1]ПС Малор.'!CL11=0,"-",'[1]ПС Малор.'!CL11/1000)</f>
        <v>-</v>
      </c>
      <c r="BA96" s="101"/>
    </row>
    <row r="97" spans="1:53" ht="20.25" customHeight="1" outlineLevel="1" x14ac:dyDescent="0.2">
      <c r="A97" s="161"/>
      <c r="B97" s="162"/>
      <c r="C97" s="21" t="s">
        <v>226</v>
      </c>
      <c r="D97" s="102" t="s">
        <v>227</v>
      </c>
      <c r="E97" s="94">
        <f>IF('[1]ПС Малор.'!AQ12=0,"-",'[1]ПС Малор.'!AQ12/1000)</f>
        <v>1.7529999999999999</v>
      </c>
      <c r="F97" s="95" t="str">
        <f>IF('[1]ПС Малор.'!AR12=0,"-",'[1]ПС Малор.'!AR12/1000)</f>
        <v>-</v>
      </c>
      <c r="G97" s="95">
        <f>IF('[1]ПС Малор.'!AS12=0,"-",'[1]ПС Малор.'!AS12/1000)</f>
        <v>1.744</v>
      </c>
      <c r="H97" s="95" t="str">
        <f>IF('[1]ПС Малор.'!AT12=0,"-",'[1]ПС Малор.'!AT12/1000)</f>
        <v>-</v>
      </c>
      <c r="I97" s="95">
        <f>IF('[1]ПС Малор.'!AU12=0,"-",'[1]ПС Малор.'!AU12/1000)</f>
        <v>1.7190000000000001</v>
      </c>
      <c r="J97" s="95" t="str">
        <f>IF('[1]ПС Малор.'!AV12=0,"-",'[1]ПС Малор.'!AV12/1000)</f>
        <v>-</v>
      </c>
      <c r="K97" s="95">
        <f>IF('[1]ПС Малор.'!AW12=0,"-",'[1]ПС Малор.'!AW12/1000)</f>
        <v>1.706</v>
      </c>
      <c r="L97" s="95" t="str">
        <f>IF('[1]ПС Малор.'!AX12=0,"-",'[1]ПС Малор.'!AX12/1000)</f>
        <v>-</v>
      </c>
      <c r="M97" s="95">
        <f>IF('[1]ПС Малор.'!AY12=0,"-",'[1]ПС Малор.'!AY12/1000)</f>
        <v>1.708</v>
      </c>
      <c r="N97" s="95" t="str">
        <f>IF('[1]ПС Малор.'!AZ12=0,"-",'[1]ПС Малор.'!AZ12/1000)</f>
        <v>-</v>
      </c>
      <c r="O97" s="95">
        <f>IF('[1]ПС Малор.'!BA12=0,"-",'[1]ПС Малор.'!BA12/1000)</f>
        <v>1.708</v>
      </c>
      <c r="P97" s="95" t="str">
        <f>IF('[1]ПС Малор.'!BB12=0,"-",'[1]ПС Малор.'!BB12/1000)</f>
        <v>-</v>
      </c>
      <c r="Q97" s="95">
        <f>IF('[1]ПС Малор.'!BC12=0,"-",'[1]ПС Малор.'!BC12/1000)</f>
        <v>1.7050000000000001</v>
      </c>
      <c r="R97" s="95" t="str">
        <f>IF('[1]ПС Малор.'!BD12=0,"-",'[1]ПС Малор.'!BD12/1000)</f>
        <v>-</v>
      </c>
      <c r="S97" s="95">
        <f>IF('[1]ПС Малор.'!BE12=0,"-",'[1]ПС Малор.'!BE12/1000)</f>
        <v>1.6879999999999999</v>
      </c>
      <c r="T97" s="95" t="str">
        <f>IF('[1]ПС Малор.'!BF12=0,"-",'[1]ПС Малор.'!BF12/1000)</f>
        <v>-</v>
      </c>
      <c r="U97" s="95">
        <f>IF('[1]ПС Малор.'!BG12=0,"-",'[1]ПС Малор.'!BG12/1000)</f>
        <v>1.6910000000000001</v>
      </c>
      <c r="V97" s="95" t="str">
        <f>IF('[1]ПС Малор.'!BH12=0,"-",'[1]ПС Малор.'!BH12/1000)</f>
        <v>-</v>
      </c>
      <c r="W97" s="95">
        <f>IF('[1]ПС Малор.'!BI12=0,"-",'[1]ПС Малор.'!BI12/1000)</f>
        <v>1.7</v>
      </c>
      <c r="X97" s="95" t="str">
        <f>IF('[1]ПС Малор.'!BJ12=0,"-",'[1]ПС Малор.'!BJ12/1000)</f>
        <v>-</v>
      </c>
      <c r="Y97" s="95">
        <f>IF('[1]ПС Малор.'!BK12=0,"-",'[1]ПС Малор.'!BK12/1000)</f>
        <v>1.6879999999999999</v>
      </c>
      <c r="Z97" s="95" t="str">
        <f>IF('[1]ПС Малор.'!BL12=0,"-",'[1]ПС Малор.'!BL12/1000)</f>
        <v>-</v>
      </c>
      <c r="AA97" s="95">
        <f>IF('[1]ПС Малор.'!BM12=0,"-",'[1]ПС Малор.'!BM12/1000)</f>
        <v>1.6830000000000001</v>
      </c>
      <c r="AB97" s="95" t="str">
        <f>IF('[1]ПС Малор.'!BN12=0,"-",'[1]ПС Малор.'!BN12/1000)</f>
        <v>-</v>
      </c>
      <c r="AC97" s="95">
        <f>IF('[1]ПС Малор.'!BO12=0,"-",'[1]ПС Малор.'!BO12/1000)</f>
        <v>1.6970000000000001</v>
      </c>
      <c r="AD97" s="95" t="str">
        <f>IF('[1]ПС Малор.'!BP12=0,"-",'[1]ПС Малор.'!BP12/1000)</f>
        <v>-</v>
      </c>
      <c r="AE97" s="95">
        <f>IF('[1]ПС Малор.'!BQ12=0,"-",'[1]ПС Малор.'!BQ12/1000)</f>
        <v>1.722</v>
      </c>
      <c r="AF97" s="95" t="str">
        <f>IF('[1]ПС Малор.'!BR12=0,"-",'[1]ПС Малор.'!BR12/1000)</f>
        <v>-</v>
      </c>
      <c r="AG97" s="95">
        <f>IF('[1]ПС Малор.'!BS12=0,"-",'[1]ПС Малор.'!BS12/1000)</f>
        <v>1.7250000000000001</v>
      </c>
      <c r="AH97" s="95" t="str">
        <f>IF('[1]ПС Малор.'!BT12=0,"-",'[1]ПС Малор.'!BT12/1000)</f>
        <v>-</v>
      </c>
      <c r="AI97" s="95">
        <f>IF('[1]ПС Малор.'!BU12=0,"-",'[1]ПС Малор.'!BU12/1000)</f>
        <v>1.7190000000000001</v>
      </c>
      <c r="AJ97" s="95" t="str">
        <f>IF('[1]ПС Малор.'!BV12=0,"-",'[1]ПС Малор.'!BV12/1000)</f>
        <v>-</v>
      </c>
      <c r="AK97" s="95">
        <f>IF('[1]ПС Малор.'!BW12=0,"-",'[1]ПС Малор.'!BW12/1000)</f>
        <v>1.7050000000000001</v>
      </c>
      <c r="AL97" s="95" t="str">
        <f>IF('[1]ПС Малор.'!BX12=0,"-",'[1]ПС Малор.'!BX12/1000)</f>
        <v>-</v>
      </c>
      <c r="AM97" s="95">
        <f>IF('[1]ПС Малор.'!BY12=0,"-",'[1]ПС Малор.'!BY12/1000)</f>
        <v>1.7</v>
      </c>
      <c r="AN97" s="95" t="str">
        <f>IF('[1]ПС Малор.'!BZ12=0,"-",'[1]ПС Малор.'!BZ12/1000)</f>
        <v>-</v>
      </c>
      <c r="AO97" s="95">
        <f>IF('[1]ПС Малор.'!CA12=0,"-",'[1]ПС Малор.'!CA12/1000)</f>
        <v>1.702</v>
      </c>
      <c r="AP97" s="95" t="str">
        <f>IF('[1]ПС Малор.'!CB12=0,"-",'[1]ПС Малор.'!CB12/1000)</f>
        <v>-</v>
      </c>
      <c r="AQ97" s="95">
        <f>IF('[1]ПС Малор.'!CC12=0,"-",'[1]ПС Малор.'!CC12/1000)</f>
        <v>1.7110000000000001</v>
      </c>
      <c r="AR97" s="95" t="str">
        <f>IF('[1]ПС Малор.'!CD12=0,"-",'[1]ПС Малор.'!CD12/1000)</f>
        <v>-</v>
      </c>
      <c r="AS97" s="95">
        <f>IF('[1]ПС Малор.'!CE12=0,"-",'[1]ПС Малор.'!CE12/1000)</f>
        <v>1.708</v>
      </c>
      <c r="AT97" s="95" t="str">
        <f>IF('[1]ПС Малор.'!CF12=0,"-",'[1]ПС Малор.'!CF12/1000)</f>
        <v>-</v>
      </c>
      <c r="AU97" s="95">
        <f>IF('[1]ПС Малор.'!CG12=0,"-",'[1]ПС Малор.'!CG12/1000)</f>
        <v>1.7330000000000001</v>
      </c>
      <c r="AV97" s="95" t="str">
        <f>IF('[1]ПС Малор.'!CH12=0,"-",'[1]ПС Малор.'!CH12/1000)</f>
        <v>-</v>
      </c>
      <c r="AW97" s="95">
        <f>IF('[1]ПС Малор.'!CI12=0,"-",'[1]ПС Малор.'!CI12/1000)</f>
        <v>1.728</v>
      </c>
      <c r="AX97" s="95" t="str">
        <f>IF('[1]ПС Малор.'!CJ12=0,"-",'[1]ПС Малор.'!CJ12/1000)</f>
        <v>-</v>
      </c>
      <c r="AY97" s="95">
        <f>IF('[1]ПС Малор.'!CK12=0,"-",'[1]ПС Малор.'!CK12/1000)</f>
        <v>1.7250000000000001</v>
      </c>
      <c r="AZ97" s="96" t="str">
        <f>IF('[1]ПС Малор.'!CL12=0,"-",'[1]ПС Малор.'!CL12/1000)</f>
        <v>-</v>
      </c>
      <c r="BA97" s="101"/>
    </row>
    <row r="98" spans="1:53" ht="31.5" customHeight="1" outlineLevel="1" x14ac:dyDescent="0.2">
      <c r="A98" s="161" t="s">
        <v>139</v>
      </c>
      <c r="B98" s="162" t="s">
        <v>140</v>
      </c>
      <c r="C98" s="21" t="s">
        <v>223</v>
      </c>
      <c r="D98" s="102" t="s">
        <v>224</v>
      </c>
      <c r="E98" s="94">
        <f>IF('[1]ПС Малор.'!AQ13=0,"-",'[1]ПС Малор.'!AQ13/1000)</f>
        <v>3.7999999999999999E-2</v>
      </c>
      <c r="F98" s="95" t="str">
        <f>IF('[1]ПС Малор.'!AR13=0,"-",'[1]ПС Малор.'!AR13/1000)</f>
        <v>-</v>
      </c>
      <c r="G98" s="95">
        <f>IF('[1]ПС Малор.'!AS13=0,"-",'[1]ПС Малор.'!AS13/1000)</f>
        <v>3.7999999999999999E-2</v>
      </c>
      <c r="H98" s="95" t="str">
        <f>IF('[1]ПС Малор.'!AT13=0,"-",'[1]ПС Малор.'!AT13/1000)</f>
        <v>-</v>
      </c>
      <c r="I98" s="95">
        <f>IF('[1]ПС Малор.'!AU13=0,"-",'[1]ПС Малор.'!AU13/1000)</f>
        <v>3.9E-2</v>
      </c>
      <c r="J98" s="95" t="str">
        <f>IF('[1]ПС Малор.'!AV13=0,"-",'[1]ПС Малор.'!AV13/1000)</f>
        <v>-</v>
      </c>
      <c r="K98" s="95">
        <f>IF('[1]ПС Малор.'!AW13=0,"-",'[1]ПС Малор.'!AW13/1000)</f>
        <v>0.04</v>
      </c>
      <c r="L98" s="95" t="str">
        <f>IF('[1]ПС Малор.'!AX13=0,"-",'[1]ПС Малор.'!AX13/1000)</f>
        <v>-</v>
      </c>
      <c r="M98" s="95">
        <f>IF('[1]ПС Малор.'!AY13=0,"-",'[1]ПС Малор.'!AY13/1000)</f>
        <v>5.2999999999999999E-2</v>
      </c>
      <c r="N98" s="95" t="str">
        <f>IF('[1]ПС Малор.'!AZ13=0,"-",'[1]ПС Малор.'!AZ13/1000)</f>
        <v>-</v>
      </c>
      <c r="O98" s="95">
        <f>IF('[1]ПС Малор.'!BA13=0,"-",'[1]ПС Малор.'!BA13/1000)</f>
        <v>4.7E-2</v>
      </c>
      <c r="P98" s="95" t="str">
        <f>IF('[1]ПС Малор.'!BB13=0,"-",'[1]ПС Малор.'!BB13/1000)</f>
        <v>-</v>
      </c>
      <c r="Q98" s="95">
        <f>IF('[1]ПС Малор.'!BC13=0,"-",'[1]ПС Малор.'!BC13/1000)</f>
        <v>4.3999999999999997E-2</v>
      </c>
      <c r="R98" s="95" t="str">
        <f>IF('[1]ПС Малор.'!BD13=0,"-",'[1]ПС Малор.'!BD13/1000)</f>
        <v>-</v>
      </c>
      <c r="S98" s="95">
        <f>IF('[1]ПС Малор.'!BE13=0,"-",'[1]ПС Малор.'!BE13/1000)</f>
        <v>4.2999999999999997E-2</v>
      </c>
      <c r="T98" s="95" t="str">
        <f>IF('[1]ПС Малор.'!BF13=0,"-",'[1]ПС Малор.'!BF13/1000)</f>
        <v>-</v>
      </c>
      <c r="U98" s="95">
        <f>IF('[1]ПС Малор.'!BG13=0,"-",'[1]ПС Малор.'!BG13/1000)</f>
        <v>4.7E-2</v>
      </c>
      <c r="V98" s="95" t="str">
        <f>IF('[1]ПС Малор.'!BH13=0,"-",'[1]ПС Малор.'!BH13/1000)</f>
        <v>-</v>
      </c>
      <c r="W98" s="95">
        <f>IF('[1]ПС Малор.'!BI13=0,"-",'[1]ПС Малор.'!BI13/1000)</f>
        <v>4.3999999999999997E-2</v>
      </c>
      <c r="X98" s="95" t="str">
        <f>IF('[1]ПС Малор.'!BJ13=0,"-",'[1]ПС Малор.'!BJ13/1000)</f>
        <v>-</v>
      </c>
      <c r="Y98" s="95">
        <f>IF('[1]ПС Малор.'!BK13=0,"-",'[1]ПС Малор.'!BK13/1000)</f>
        <v>4.2000000000000003E-2</v>
      </c>
      <c r="Z98" s="95" t="str">
        <f>IF('[1]ПС Малор.'!BL13=0,"-",'[1]ПС Малор.'!BL13/1000)</f>
        <v>-</v>
      </c>
      <c r="AA98" s="95">
        <f>IF('[1]ПС Малор.'!BM13=0,"-",'[1]ПС Малор.'!BM13/1000)</f>
        <v>4.2000000000000003E-2</v>
      </c>
      <c r="AB98" s="95" t="str">
        <f>IF('[1]ПС Малор.'!BN13=0,"-",'[1]ПС Малор.'!BN13/1000)</f>
        <v>-</v>
      </c>
      <c r="AC98" s="95">
        <f>IF('[1]ПС Малор.'!BO13=0,"-",'[1]ПС Малор.'!BO13/1000)</f>
        <v>4.2999999999999997E-2</v>
      </c>
      <c r="AD98" s="95" t="str">
        <f>IF('[1]ПС Малор.'!BP13=0,"-",'[1]ПС Малор.'!BP13/1000)</f>
        <v>-</v>
      </c>
      <c r="AE98" s="95">
        <f>IF('[1]ПС Малор.'!BQ13=0,"-",'[1]ПС Малор.'!BQ13/1000)</f>
        <v>4.8000000000000001E-2</v>
      </c>
      <c r="AF98" s="95" t="str">
        <f>IF('[1]ПС Малор.'!BR13=0,"-",'[1]ПС Малор.'!BR13/1000)</f>
        <v>-</v>
      </c>
      <c r="AG98" s="95">
        <f>IF('[1]ПС Малор.'!BS13=0,"-",'[1]ПС Малор.'!BS13/1000)</f>
        <v>4.9000000000000002E-2</v>
      </c>
      <c r="AH98" s="95" t="str">
        <f>IF('[1]ПС Малор.'!BT13=0,"-",'[1]ПС Малор.'!BT13/1000)</f>
        <v>-</v>
      </c>
      <c r="AI98" s="95">
        <f>IF('[1]ПС Малор.'!BU13=0,"-",'[1]ПС Малор.'!BU13/1000)</f>
        <v>5.2999999999999999E-2</v>
      </c>
      <c r="AJ98" s="95" t="str">
        <f>IF('[1]ПС Малор.'!BV13=0,"-",'[1]ПС Малор.'!BV13/1000)</f>
        <v>-</v>
      </c>
      <c r="AK98" s="95">
        <f>IF('[1]ПС Малор.'!BW13=0,"-",'[1]ПС Малор.'!BW13/1000)</f>
        <v>5.2999999999999999E-2</v>
      </c>
      <c r="AL98" s="95" t="str">
        <f>IF('[1]ПС Малор.'!BX13=0,"-",'[1]ПС Малор.'!BX13/1000)</f>
        <v>-</v>
      </c>
      <c r="AM98" s="95">
        <f>IF('[1]ПС Малор.'!BY13=0,"-",'[1]ПС Малор.'!BY13/1000)</f>
        <v>5.3999999999999999E-2</v>
      </c>
      <c r="AN98" s="95" t="str">
        <f>IF('[1]ПС Малор.'!BZ13=0,"-",'[1]ПС Малор.'!BZ13/1000)</f>
        <v>-</v>
      </c>
      <c r="AO98" s="95">
        <f>IF('[1]ПС Малор.'!CA13=0,"-",'[1]ПС Малор.'!CA13/1000)</f>
        <v>5.2999999999999999E-2</v>
      </c>
      <c r="AP98" s="95" t="str">
        <f>IF('[1]ПС Малор.'!CB13=0,"-",'[1]ПС Малор.'!CB13/1000)</f>
        <v>-</v>
      </c>
      <c r="AQ98" s="95">
        <f>IF('[1]ПС Малор.'!CC13=0,"-",'[1]ПС Малор.'!CC13/1000)</f>
        <v>4.9000000000000002E-2</v>
      </c>
      <c r="AR98" s="95" t="str">
        <f>IF('[1]ПС Малор.'!CD13=0,"-",'[1]ПС Малор.'!CD13/1000)</f>
        <v>-</v>
      </c>
      <c r="AS98" s="95">
        <f>IF('[1]ПС Малор.'!CE13=0,"-",'[1]ПС Малор.'!CE13/1000)</f>
        <v>4.8000000000000001E-2</v>
      </c>
      <c r="AT98" s="95" t="str">
        <f>IF('[1]ПС Малор.'!CF13=0,"-",'[1]ПС Малор.'!CF13/1000)</f>
        <v>-</v>
      </c>
      <c r="AU98" s="95">
        <f>IF('[1]ПС Малор.'!CG13=0,"-",'[1]ПС Малор.'!CG13/1000)</f>
        <v>4.7E-2</v>
      </c>
      <c r="AV98" s="95" t="str">
        <f>IF('[1]ПС Малор.'!CH13=0,"-",'[1]ПС Малор.'!CH13/1000)</f>
        <v>-</v>
      </c>
      <c r="AW98" s="95">
        <f>IF('[1]ПС Малор.'!CI13=0,"-",'[1]ПС Малор.'!CI13/1000)</f>
        <v>4.7E-2</v>
      </c>
      <c r="AX98" s="95" t="str">
        <f>IF('[1]ПС Малор.'!CJ13=0,"-",'[1]ПС Малор.'!CJ13/1000)</f>
        <v>-</v>
      </c>
      <c r="AY98" s="95">
        <f>IF('[1]ПС Малор.'!CK13=0,"-",'[1]ПС Малор.'!CK13/1000)</f>
        <v>4.5999999999999999E-2</v>
      </c>
      <c r="AZ98" s="96" t="str">
        <f>IF('[1]ПС Малор.'!CL13=0,"-",'[1]ПС Малор.'!CL13/1000)</f>
        <v>-</v>
      </c>
      <c r="BA98" s="101"/>
    </row>
    <row r="99" spans="1:53" ht="32.25" customHeight="1" outlineLevel="1" x14ac:dyDescent="0.2">
      <c r="A99" s="161"/>
      <c r="B99" s="162"/>
      <c r="C99" s="21" t="s">
        <v>226</v>
      </c>
      <c r="D99" s="102" t="s">
        <v>227</v>
      </c>
      <c r="E99" s="94">
        <f>IF('[1]ПС Малор.'!AQ14=0,"-",'[1]ПС Малор.'!AQ14/1000)</f>
        <v>3.0000000000000001E-3</v>
      </c>
      <c r="F99" s="95" t="str">
        <f>IF('[1]ПС Малор.'!AR14=0,"-",'[1]ПС Малор.'!AR14/1000)</f>
        <v>-</v>
      </c>
      <c r="G99" s="95">
        <f>IF('[1]ПС Малор.'!AS14=0,"-",'[1]ПС Малор.'!AS14/1000)</f>
        <v>2E-3</v>
      </c>
      <c r="H99" s="95" t="str">
        <f>IF('[1]ПС Малор.'!AT14=0,"-",'[1]ПС Малор.'!AT14/1000)</f>
        <v>-</v>
      </c>
      <c r="I99" s="95">
        <f>IF('[1]ПС Малор.'!AU14=0,"-",'[1]ПС Малор.'!AU14/1000)</f>
        <v>2E-3</v>
      </c>
      <c r="J99" s="95" t="str">
        <f>IF('[1]ПС Малор.'!AV14=0,"-",'[1]ПС Малор.'!AV14/1000)</f>
        <v>-</v>
      </c>
      <c r="K99" s="95">
        <f>IF('[1]ПС Малор.'!AW14=0,"-",'[1]ПС Малор.'!AW14/1000)</f>
        <v>2E-3</v>
      </c>
      <c r="L99" s="95" t="str">
        <f>IF('[1]ПС Малор.'!AX14=0,"-",'[1]ПС Малор.'!AX14/1000)</f>
        <v>-</v>
      </c>
      <c r="M99" s="95">
        <f>IF('[1]ПС Малор.'!AY14=0,"-",'[1]ПС Малор.'!AY14/1000)</f>
        <v>7.0000000000000001E-3</v>
      </c>
      <c r="N99" s="95" t="str">
        <f>IF('[1]ПС Малор.'!AZ14=0,"-",'[1]ПС Малор.'!AZ14/1000)</f>
        <v>-</v>
      </c>
      <c r="O99" s="95">
        <f>IF('[1]ПС Малор.'!BA14=0,"-",'[1]ПС Малор.'!BA14/1000)</f>
        <v>4.0000000000000001E-3</v>
      </c>
      <c r="P99" s="95" t="str">
        <f>IF('[1]ПС Малор.'!BB14=0,"-",'[1]ПС Малор.'!BB14/1000)</f>
        <v>-</v>
      </c>
      <c r="Q99" s="95">
        <f>IF('[1]ПС Малор.'!BC14=0,"-",'[1]ПС Малор.'!BC14/1000)</f>
        <v>3.0000000000000001E-3</v>
      </c>
      <c r="R99" s="95" t="str">
        <f>IF('[1]ПС Малор.'!BD14=0,"-",'[1]ПС Малор.'!BD14/1000)</f>
        <v>-</v>
      </c>
      <c r="S99" s="95">
        <f>IF('[1]ПС Малор.'!BE14=0,"-",'[1]ПС Малор.'!BE14/1000)</f>
        <v>3.0000000000000001E-3</v>
      </c>
      <c r="T99" s="95" t="str">
        <f>IF('[1]ПС Малор.'!BF14=0,"-",'[1]ПС Малор.'!BF14/1000)</f>
        <v>-</v>
      </c>
      <c r="U99" s="95">
        <f>IF('[1]ПС Малор.'!BG14=0,"-",'[1]ПС Малор.'!BG14/1000)</f>
        <v>4.0000000000000001E-3</v>
      </c>
      <c r="V99" s="95" t="str">
        <f>IF('[1]ПС Малор.'!BH14=0,"-",'[1]ПС Малор.'!BH14/1000)</f>
        <v>-</v>
      </c>
      <c r="W99" s="95">
        <f>IF('[1]ПС Малор.'!BI14=0,"-",'[1]ПС Малор.'!BI14/1000)</f>
        <v>4.0000000000000001E-3</v>
      </c>
      <c r="X99" s="95" t="str">
        <f>IF('[1]ПС Малор.'!BJ14=0,"-",'[1]ПС Малор.'!BJ14/1000)</f>
        <v>-</v>
      </c>
      <c r="Y99" s="95">
        <f>IF('[1]ПС Малор.'!BK14=0,"-",'[1]ПС Малор.'!BK14/1000)</f>
        <v>3.0000000000000001E-3</v>
      </c>
      <c r="Z99" s="95" t="str">
        <f>IF('[1]ПС Малор.'!BL14=0,"-",'[1]ПС Малор.'!BL14/1000)</f>
        <v>-</v>
      </c>
      <c r="AA99" s="95">
        <f>IF('[1]ПС Малор.'!BM14=0,"-",'[1]ПС Малор.'!BM14/1000)</f>
        <v>4.0000000000000001E-3</v>
      </c>
      <c r="AB99" s="95" t="str">
        <f>IF('[1]ПС Малор.'!BN14=0,"-",'[1]ПС Малор.'!BN14/1000)</f>
        <v>-</v>
      </c>
      <c r="AC99" s="95">
        <f>IF('[1]ПС Малор.'!BO14=0,"-",'[1]ПС Малор.'!BO14/1000)</f>
        <v>3.0000000000000001E-3</v>
      </c>
      <c r="AD99" s="95" t="str">
        <f>IF('[1]ПС Малор.'!BP14=0,"-",'[1]ПС Малор.'!BP14/1000)</f>
        <v>-</v>
      </c>
      <c r="AE99" s="95">
        <f>IF('[1]ПС Малор.'!BQ14=0,"-",'[1]ПС Малор.'!BQ14/1000)</f>
        <v>4.0000000000000001E-3</v>
      </c>
      <c r="AF99" s="95" t="str">
        <f>IF('[1]ПС Малор.'!BR14=0,"-",'[1]ПС Малор.'!BR14/1000)</f>
        <v>-</v>
      </c>
      <c r="AG99" s="95">
        <f>IF('[1]ПС Малор.'!BS14=0,"-",'[1]ПС Малор.'!BS14/1000)</f>
        <v>3.0000000000000001E-3</v>
      </c>
      <c r="AH99" s="95" t="str">
        <f>IF('[1]ПС Малор.'!BT14=0,"-",'[1]ПС Малор.'!BT14/1000)</f>
        <v>-</v>
      </c>
      <c r="AI99" s="95">
        <f>IF('[1]ПС Малор.'!BU14=0,"-",'[1]ПС Малор.'!BU14/1000)</f>
        <v>4.0000000000000001E-3</v>
      </c>
      <c r="AJ99" s="95" t="str">
        <f>IF('[1]ПС Малор.'!BV14=0,"-",'[1]ПС Малор.'!BV14/1000)</f>
        <v>-</v>
      </c>
      <c r="AK99" s="95">
        <f>IF('[1]ПС Малор.'!BW14=0,"-",'[1]ПС Малор.'!BW14/1000)</f>
        <v>4.0000000000000001E-3</v>
      </c>
      <c r="AL99" s="95" t="str">
        <f>IF('[1]ПС Малор.'!BX14=0,"-",'[1]ПС Малор.'!BX14/1000)</f>
        <v>-</v>
      </c>
      <c r="AM99" s="95">
        <f>IF('[1]ПС Малор.'!BY14=0,"-",'[1]ПС Малор.'!BY14/1000)</f>
        <v>2E-3</v>
      </c>
      <c r="AN99" s="95" t="str">
        <f>IF('[1]ПС Малор.'!BZ14=0,"-",'[1]ПС Малор.'!BZ14/1000)</f>
        <v>-</v>
      </c>
      <c r="AO99" s="95">
        <f>IF('[1]ПС Малор.'!CA14=0,"-",'[1]ПС Малор.'!CA14/1000)</f>
        <v>3.0000000000000001E-3</v>
      </c>
      <c r="AP99" s="95" t="str">
        <f>IF('[1]ПС Малор.'!CB14=0,"-",'[1]ПС Малор.'!CB14/1000)</f>
        <v>-</v>
      </c>
      <c r="AQ99" s="95">
        <f>IF('[1]ПС Малор.'!CC14=0,"-",'[1]ПС Малор.'!CC14/1000)</f>
        <v>3.0000000000000001E-3</v>
      </c>
      <c r="AR99" s="95" t="str">
        <f>IF('[1]ПС Малор.'!CD14=0,"-",'[1]ПС Малор.'!CD14/1000)</f>
        <v>-</v>
      </c>
      <c r="AS99" s="95">
        <f>IF('[1]ПС Малор.'!CE14=0,"-",'[1]ПС Малор.'!CE14/1000)</f>
        <v>3.0000000000000001E-3</v>
      </c>
      <c r="AT99" s="95" t="str">
        <f>IF('[1]ПС Малор.'!CF14=0,"-",'[1]ПС Малор.'!CF14/1000)</f>
        <v>-</v>
      </c>
      <c r="AU99" s="95">
        <f>IF('[1]ПС Малор.'!CG14=0,"-",'[1]ПС Малор.'!CG14/1000)</f>
        <v>2E-3</v>
      </c>
      <c r="AV99" s="95" t="str">
        <f>IF('[1]ПС Малор.'!CH14=0,"-",'[1]ПС Малор.'!CH14/1000)</f>
        <v>-</v>
      </c>
      <c r="AW99" s="95">
        <f>IF('[1]ПС Малор.'!CI14=0,"-",'[1]ПС Малор.'!CI14/1000)</f>
        <v>3.0000000000000001E-3</v>
      </c>
      <c r="AX99" s="95" t="str">
        <f>IF('[1]ПС Малор.'!CJ14=0,"-",'[1]ПС Малор.'!CJ14/1000)</f>
        <v>-</v>
      </c>
      <c r="AY99" s="95">
        <f>IF('[1]ПС Малор.'!CK14=0,"-",'[1]ПС Малор.'!CK14/1000)</f>
        <v>2E-3</v>
      </c>
      <c r="AZ99" s="96" t="str">
        <f>IF('[1]ПС Малор.'!CL14=0,"-",'[1]ПС Малор.'!CL14/1000)</f>
        <v>-</v>
      </c>
      <c r="BA99" s="101"/>
    </row>
    <row r="100" spans="1:53" ht="42.75" customHeight="1" outlineLevel="1" x14ac:dyDescent="0.2">
      <c r="A100" s="161" t="s">
        <v>141</v>
      </c>
      <c r="B100" s="162" t="s">
        <v>142</v>
      </c>
      <c r="C100" s="21" t="s">
        <v>223</v>
      </c>
      <c r="D100" s="102" t="s">
        <v>224</v>
      </c>
      <c r="E100" s="94">
        <f>IF('[1]ПС Малор.'!AQ15=0,"-",'[1]ПС Малор.'!AQ15/1000)</f>
        <v>1E-3</v>
      </c>
      <c r="F100" s="95" t="str">
        <f>IF('[1]ПС Малор.'!AR15=0,"-",'[1]ПС Малор.'!AR15/1000)</f>
        <v>-</v>
      </c>
      <c r="G100" s="95">
        <f>IF('[1]ПС Малор.'!AS15=0,"-",'[1]ПС Малор.'!AS15/1000)</f>
        <v>1E-3</v>
      </c>
      <c r="H100" s="95" t="str">
        <f>IF('[1]ПС Малор.'!AT15=0,"-",'[1]ПС Малор.'!AT15/1000)</f>
        <v>-</v>
      </c>
      <c r="I100" s="95">
        <f>IF('[1]ПС Малор.'!AU15=0,"-",'[1]ПС Малор.'!AU15/1000)</f>
        <v>3.0000000000000001E-3</v>
      </c>
      <c r="J100" s="95" t="str">
        <f>IF('[1]ПС Малор.'!AV15=0,"-",'[1]ПС Малор.'!AV15/1000)</f>
        <v>-</v>
      </c>
      <c r="K100" s="95">
        <f>IF('[1]ПС Малор.'!AW15=0,"-",'[1]ПС Малор.'!AW15/1000)</f>
        <v>3.0000000000000001E-3</v>
      </c>
      <c r="L100" s="95" t="str">
        <f>IF('[1]ПС Малор.'!AX15=0,"-",'[1]ПС Малор.'!AX15/1000)</f>
        <v>-</v>
      </c>
      <c r="M100" s="95">
        <f>IF('[1]ПС Малор.'!AY15=0,"-",'[1]ПС Малор.'!AY15/1000)</f>
        <v>2E-3</v>
      </c>
      <c r="N100" s="95" t="str">
        <f>IF('[1]ПС Малор.'!AZ15=0,"-",'[1]ПС Малор.'!AZ15/1000)</f>
        <v>-</v>
      </c>
      <c r="O100" s="95">
        <f>IF('[1]ПС Малор.'!BA15=0,"-",'[1]ПС Малор.'!BA15/1000)</f>
        <v>3.0000000000000001E-3</v>
      </c>
      <c r="P100" s="95" t="str">
        <f>IF('[1]ПС Малор.'!BB15=0,"-",'[1]ПС Малор.'!BB15/1000)</f>
        <v>-</v>
      </c>
      <c r="Q100" s="95">
        <f>IF('[1]ПС Малор.'!BC15=0,"-",'[1]ПС Малор.'!BC15/1000)</f>
        <v>3.0000000000000001E-3</v>
      </c>
      <c r="R100" s="95" t="str">
        <f>IF('[1]ПС Малор.'!BD15=0,"-",'[1]ПС Малор.'!BD15/1000)</f>
        <v>-</v>
      </c>
      <c r="S100" s="95">
        <f>IF('[1]ПС Малор.'!BE15=0,"-",'[1]ПС Малор.'!BE15/1000)</f>
        <v>3.0000000000000001E-3</v>
      </c>
      <c r="T100" s="95" t="str">
        <f>IF('[1]ПС Малор.'!BF15=0,"-",'[1]ПС Малор.'!BF15/1000)</f>
        <v>-</v>
      </c>
      <c r="U100" s="95">
        <f>IF('[1]ПС Малор.'!BG15=0,"-",'[1]ПС Малор.'!BG15/1000)</f>
        <v>1E-3</v>
      </c>
      <c r="V100" s="95" t="str">
        <f>IF('[1]ПС Малор.'!BH15=0,"-",'[1]ПС Малор.'!BH15/1000)</f>
        <v>-</v>
      </c>
      <c r="W100" s="95">
        <f>IF('[1]ПС Малор.'!BI15=0,"-",'[1]ПС Малор.'!BI15/1000)</f>
        <v>4.0000000000000001E-3</v>
      </c>
      <c r="X100" s="95" t="str">
        <f>IF('[1]ПС Малор.'!BJ15=0,"-",'[1]ПС Малор.'!BJ15/1000)</f>
        <v>-</v>
      </c>
      <c r="Y100" s="95">
        <f>IF('[1]ПС Малор.'!BK15=0,"-",'[1]ПС Малор.'!BK15/1000)</f>
        <v>4.0000000000000001E-3</v>
      </c>
      <c r="Z100" s="95" t="str">
        <f>IF('[1]ПС Малор.'!BL15=0,"-",'[1]ПС Малор.'!BL15/1000)</f>
        <v>-</v>
      </c>
      <c r="AA100" s="95">
        <f>IF('[1]ПС Малор.'!BM15=0,"-",'[1]ПС Малор.'!BM15/1000)</f>
        <v>6.0000000000000001E-3</v>
      </c>
      <c r="AB100" s="95" t="str">
        <f>IF('[1]ПС Малор.'!BN15=0,"-",'[1]ПС Малор.'!BN15/1000)</f>
        <v>-</v>
      </c>
      <c r="AC100" s="95">
        <f>IF('[1]ПС Малор.'!BO15=0,"-",'[1]ПС Малор.'!BO15/1000)</f>
        <v>7.0000000000000001E-3</v>
      </c>
      <c r="AD100" s="95" t="str">
        <f>IF('[1]ПС Малор.'!BP15=0,"-",'[1]ПС Малор.'!BP15/1000)</f>
        <v>-</v>
      </c>
      <c r="AE100" s="95">
        <f>IF('[1]ПС Малор.'!BQ15=0,"-",'[1]ПС Малор.'!BQ15/1000)</f>
        <v>8.0000000000000002E-3</v>
      </c>
      <c r="AF100" s="95" t="str">
        <f>IF('[1]ПС Малор.'!BR15=0,"-",'[1]ПС Малор.'!BR15/1000)</f>
        <v>-</v>
      </c>
      <c r="AG100" s="95">
        <f>IF('[1]ПС Малор.'!BS15=0,"-",'[1]ПС Малор.'!BS15/1000)</f>
        <v>6.0000000000000001E-3</v>
      </c>
      <c r="AH100" s="95" t="str">
        <f>IF('[1]ПС Малор.'!BT15=0,"-",'[1]ПС Малор.'!BT15/1000)</f>
        <v>-</v>
      </c>
      <c r="AI100" s="95">
        <f>IF('[1]ПС Малор.'!BU15=0,"-",'[1]ПС Малор.'!BU15/1000)</f>
        <v>5.0000000000000001E-3</v>
      </c>
      <c r="AJ100" s="95" t="str">
        <f>IF('[1]ПС Малор.'!BV15=0,"-",'[1]ПС Малор.'!BV15/1000)</f>
        <v>-</v>
      </c>
      <c r="AK100" s="95">
        <f>IF('[1]ПС Малор.'!BW15=0,"-",'[1]ПС Малор.'!BW15/1000)</f>
        <v>3.0000000000000001E-3</v>
      </c>
      <c r="AL100" s="95" t="str">
        <f>IF('[1]ПС Малор.'!BX15=0,"-",'[1]ПС Малор.'!BX15/1000)</f>
        <v>-</v>
      </c>
      <c r="AM100" s="95">
        <f>IF('[1]ПС Малор.'!BY15=0,"-",'[1]ПС Малор.'!BY15/1000)</f>
        <v>7.0000000000000001E-3</v>
      </c>
      <c r="AN100" s="95" t="str">
        <f>IF('[1]ПС Малор.'!BZ15=0,"-",'[1]ПС Малор.'!BZ15/1000)</f>
        <v>-</v>
      </c>
      <c r="AO100" s="95">
        <f>IF('[1]ПС Малор.'!CA15=0,"-",'[1]ПС Малор.'!CA15/1000)</f>
        <v>4.0000000000000001E-3</v>
      </c>
      <c r="AP100" s="95" t="str">
        <f>IF('[1]ПС Малор.'!CB15=0,"-",'[1]ПС Малор.'!CB15/1000)</f>
        <v>-</v>
      </c>
      <c r="AQ100" s="95">
        <f>IF('[1]ПС Малор.'!CC15=0,"-",'[1]ПС Малор.'!CC15/1000)</f>
        <v>3.0000000000000001E-3</v>
      </c>
      <c r="AR100" s="95" t="str">
        <f>IF('[1]ПС Малор.'!CD15=0,"-",'[1]ПС Малор.'!CD15/1000)</f>
        <v>-</v>
      </c>
      <c r="AS100" s="95">
        <f>IF('[1]ПС Малор.'!CE15=0,"-",'[1]ПС Малор.'!CE15/1000)</f>
        <v>3.0000000000000001E-3</v>
      </c>
      <c r="AT100" s="95" t="str">
        <f>IF('[1]ПС Малор.'!CF15=0,"-",'[1]ПС Малор.'!CF15/1000)</f>
        <v>-</v>
      </c>
      <c r="AU100" s="95">
        <f>IF('[1]ПС Малор.'!CG15=0,"-",'[1]ПС Малор.'!CG15/1000)</f>
        <v>2E-3</v>
      </c>
      <c r="AV100" s="95" t="str">
        <f>IF('[1]ПС Малор.'!CH15=0,"-",'[1]ПС Малор.'!CH15/1000)</f>
        <v>-</v>
      </c>
      <c r="AW100" s="95">
        <f>IF('[1]ПС Малор.'!CI15=0,"-",'[1]ПС Малор.'!CI15/1000)</f>
        <v>1E-3</v>
      </c>
      <c r="AX100" s="95" t="str">
        <f>IF('[1]ПС Малор.'!CJ15=0,"-",'[1]ПС Малор.'!CJ15/1000)</f>
        <v>-</v>
      </c>
      <c r="AY100" s="95" t="str">
        <f>IF('[1]ПС Малор.'!CK15=0,"-",'[1]ПС Малор.'!CK15/1000)</f>
        <v>-</v>
      </c>
      <c r="AZ100" s="96" t="str">
        <f>IF('[1]ПС Малор.'!CL15=0,"-",'[1]ПС Малор.'!CL15/1000)</f>
        <v>-</v>
      </c>
      <c r="BA100" s="101"/>
    </row>
    <row r="101" spans="1:53" ht="35.25" customHeight="1" outlineLevel="1" x14ac:dyDescent="0.2">
      <c r="A101" s="161"/>
      <c r="B101" s="162"/>
      <c r="C101" s="21" t="s">
        <v>226</v>
      </c>
      <c r="D101" s="102" t="s">
        <v>227</v>
      </c>
      <c r="E101" s="94" t="str">
        <f>IF('[1]ПС Малор.'!AQ16=0,"-",'[1]ПС Малор.'!AQ16/1000)</f>
        <v>-</v>
      </c>
      <c r="F101" s="95" t="str">
        <f>IF('[1]ПС Малор.'!AR16=0,"-",'[1]ПС Малор.'!AR16/1000)</f>
        <v>-</v>
      </c>
      <c r="G101" s="95" t="str">
        <f>IF('[1]ПС Малор.'!AS16=0,"-",'[1]ПС Малор.'!AS16/1000)</f>
        <v>-</v>
      </c>
      <c r="H101" s="95" t="str">
        <f>IF('[1]ПС Малор.'!AT16=0,"-",'[1]ПС Малор.'!AT16/1000)</f>
        <v>-</v>
      </c>
      <c r="I101" s="95" t="str">
        <f>IF('[1]ПС Малор.'!AU16=0,"-",'[1]ПС Малор.'!AU16/1000)</f>
        <v>-</v>
      </c>
      <c r="J101" s="95" t="str">
        <f>IF('[1]ПС Малор.'!AV16=0,"-",'[1]ПС Малор.'!AV16/1000)</f>
        <v>-</v>
      </c>
      <c r="K101" s="95">
        <f>IF('[1]ПС Малор.'!AW16=0,"-",'[1]ПС Малор.'!AW16/1000)</f>
        <v>1E-3</v>
      </c>
      <c r="L101" s="95" t="str">
        <f>IF('[1]ПС Малор.'!AX16=0,"-",'[1]ПС Малор.'!AX16/1000)</f>
        <v>-</v>
      </c>
      <c r="M101" s="95" t="str">
        <f>IF('[1]ПС Малор.'!AY16=0,"-",'[1]ПС Малор.'!AY16/1000)</f>
        <v>-</v>
      </c>
      <c r="N101" s="95" t="str">
        <f>IF('[1]ПС Малор.'!AZ16=0,"-",'[1]ПС Малор.'!AZ16/1000)</f>
        <v>-</v>
      </c>
      <c r="O101" s="95" t="str">
        <f>IF('[1]ПС Малор.'!BA16=0,"-",'[1]ПС Малор.'!BA16/1000)</f>
        <v>-</v>
      </c>
      <c r="P101" s="95" t="str">
        <f>IF('[1]ПС Малор.'!BB16=0,"-",'[1]ПС Малор.'!BB16/1000)</f>
        <v>-</v>
      </c>
      <c r="Q101" s="95">
        <f>IF('[1]ПС Малор.'!BC16=0,"-",'[1]ПС Малор.'!BC16/1000)</f>
        <v>1E-3</v>
      </c>
      <c r="R101" s="95" t="str">
        <f>IF('[1]ПС Малор.'!BD16=0,"-",'[1]ПС Малор.'!BD16/1000)</f>
        <v>-</v>
      </c>
      <c r="S101" s="95" t="str">
        <f>IF('[1]ПС Малор.'!BE16=0,"-",'[1]ПС Малор.'!BE16/1000)</f>
        <v>-</v>
      </c>
      <c r="T101" s="95" t="str">
        <f>IF('[1]ПС Малор.'!BF16=0,"-",'[1]ПС Малор.'!BF16/1000)</f>
        <v>-</v>
      </c>
      <c r="U101" s="95">
        <f>IF('[1]ПС Малор.'!BG16=0,"-",'[1]ПС Малор.'!BG16/1000)</f>
        <v>1E-3</v>
      </c>
      <c r="V101" s="95" t="str">
        <f>IF('[1]ПС Малор.'!BH16=0,"-",'[1]ПС Малор.'!BH16/1000)</f>
        <v>-</v>
      </c>
      <c r="W101" s="95" t="str">
        <f>IF('[1]ПС Малор.'!BI16=0,"-",'[1]ПС Малор.'!BI16/1000)</f>
        <v>-</v>
      </c>
      <c r="X101" s="95" t="str">
        <f>IF('[1]ПС Малор.'!BJ16=0,"-",'[1]ПС Малор.'!BJ16/1000)</f>
        <v>-</v>
      </c>
      <c r="Y101" s="95">
        <f>IF('[1]ПС Малор.'!BK16=0,"-",'[1]ПС Малор.'!BK16/1000)</f>
        <v>1E-3</v>
      </c>
      <c r="Z101" s="95" t="str">
        <f>IF('[1]ПС Малор.'!BL16=0,"-",'[1]ПС Малор.'!BL16/1000)</f>
        <v>-</v>
      </c>
      <c r="AA101" s="95">
        <f>IF('[1]ПС Малор.'!BM16=0,"-",'[1]ПС Малор.'!BM16/1000)</f>
        <v>1E-3</v>
      </c>
      <c r="AB101" s="95" t="str">
        <f>IF('[1]ПС Малор.'!BN16=0,"-",'[1]ПС Малор.'!BN16/1000)</f>
        <v>-</v>
      </c>
      <c r="AC101" s="95">
        <f>IF('[1]ПС Малор.'!BO16=0,"-",'[1]ПС Малор.'!BO16/1000)</f>
        <v>1E-3</v>
      </c>
      <c r="AD101" s="95" t="str">
        <f>IF('[1]ПС Малор.'!BP16=0,"-",'[1]ПС Малор.'!BP16/1000)</f>
        <v>-</v>
      </c>
      <c r="AE101" s="95" t="str">
        <f>IF('[1]ПС Малор.'!BQ16=0,"-",'[1]ПС Малор.'!BQ16/1000)</f>
        <v>-</v>
      </c>
      <c r="AF101" s="95" t="str">
        <f>IF('[1]ПС Малор.'!BR16=0,"-",'[1]ПС Малор.'!BR16/1000)</f>
        <v>-</v>
      </c>
      <c r="AG101" s="95" t="str">
        <f>IF('[1]ПС Малор.'!BS16=0,"-",'[1]ПС Малор.'!BS16/1000)</f>
        <v>-</v>
      </c>
      <c r="AH101" s="95" t="str">
        <f>IF('[1]ПС Малор.'!BT16=0,"-",'[1]ПС Малор.'!BT16/1000)</f>
        <v>-</v>
      </c>
      <c r="AI101" s="95">
        <f>IF('[1]ПС Малор.'!BU16=0,"-",'[1]ПС Малор.'!BU16/1000)</f>
        <v>1E-3</v>
      </c>
      <c r="AJ101" s="95" t="str">
        <f>IF('[1]ПС Малор.'!BV16=0,"-",'[1]ПС Малор.'!BV16/1000)</f>
        <v>-</v>
      </c>
      <c r="AK101" s="95" t="str">
        <f>IF('[1]ПС Малор.'!BW16=0,"-",'[1]ПС Малор.'!BW16/1000)</f>
        <v>-</v>
      </c>
      <c r="AL101" s="95" t="str">
        <f>IF('[1]ПС Малор.'!BX16=0,"-",'[1]ПС Малор.'!BX16/1000)</f>
        <v>-</v>
      </c>
      <c r="AM101" s="95" t="str">
        <f>IF('[1]ПС Малор.'!BY16=0,"-",'[1]ПС Малор.'!BY16/1000)</f>
        <v>-</v>
      </c>
      <c r="AN101" s="95" t="str">
        <f>IF('[1]ПС Малор.'!BZ16=0,"-",'[1]ПС Малор.'!BZ16/1000)</f>
        <v>-</v>
      </c>
      <c r="AO101" s="95" t="str">
        <f>IF('[1]ПС Малор.'!CA16=0,"-",'[1]ПС Малор.'!CA16/1000)</f>
        <v>-</v>
      </c>
      <c r="AP101" s="95" t="str">
        <f>IF('[1]ПС Малор.'!CB16=0,"-",'[1]ПС Малор.'!CB16/1000)</f>
        <v>-</v>
      </c>
      <c r="AQ101" s="95" t="str">
        <f>IF('[1]ПС Малор.'!CC16=0,"-",'[1]ПС Малор.'!CC16/1000)</f>
        <v>-</v>
      </c>
      <c r="AR101" s="95" t="str">
        <f>IF('[1]ПС Малор.'!CD16=0,"-",'[1]ПС Малор.'!CD16/1000)</f>
        <v>-</v>
      </c>
      <c r="AS101" s="95">
        <f>IF('[1]ПС Малор.'!CE16=0,"-",'[1]ПС Малор.'!CE16/1000)</f>
        <v>1E-3</v>
      </c>
      <c r="AT101" s="95" t="str">
        <f>IF('[1]ПС Малор.'!CF16=0,"-",'[1]ПС Малор.'!CF16/1000)</f>
        <v>-</v>
      </c>
      <c r="AU101" s="95" t="str">
        <f>IF('[1]ПС Малор.'!CG16=0,"-",'[1]ПС Малор.'!CG16/1000)</f>
        <v>-</v>
      </c>
      <c r="AV101" s="95" t="str">
        <f>IF('[1]ПС Малор.'!CH16=0,"-",'[1]ПС Малор.'!CH16/1000)</f>
        <v>-</v>
      </c>
      <c r="AW101" s="95" t="str">
        <f>IF('[1]ПС Малор.'!CI16=0,"-",'[1]ПС Малор.'!CI16/1000)</f>
        <v>-</v>
      </c>
      <c r="AX101" s="95" t="str">
        <f>IF('[1]ПС Малор.'!CJ16=0,"-",'[1]ПС Малор.'!CJ16/1000)</f>
        <v>-</v>
      </c>
      <c r="AY101" s="95" t="str">
        <f>IF('[1]ПС Малор.'!CK16=0,"-",'[1]ПС Малор.'!CK16/1000)</f>
        <v>-</v>
      </c>
      <c r="AZ101" s="96" t="str">
        <f>IF('[1]ПС Малор.'!CL16=0,"-",'[1]ПС Малор.'!CL16/1000)</f>
        <v>-</v>
      </c>
      <c r="BA101" s="101"/>
    </row>
    <row r="102" spans="1:53" ht="36" customHeight="1" outlineLevel="1" x14ac:dyDescent="0.2">
      <c r="A102" s="161" t="s">
        <v>143</v>
      </c>
      <c r="B102" s="162" t="s">
        <v>144</v>
      </c>
      <c r="C102" s="21" t="s">
        <v>223</v>
      </c>
      <c r="D102" s="102" t="s">
        <v>224</v>
      </c>
      <c r="E102" s="94" t="str">
        <f>IF('[1]ПС Малор.'!AQ17=0,"-",'[1]ПС Малор.'!AQ17/1000)</f>
        <v>-</v>
      </c>
      <c r="F102" s="95" t="str">
        <f>IF('[1]ПС Малор.'!AR17=0,"-",'[1]ПС Малор.'!AR17/1000)</f>
        <v>-</v>
      </c>
      <c r="G102" s="95" t="str">
        <f>IF('[1]ПС Малор.'!AS17=0,"-",'[1]ПС Малор.'!AS17/1000)</f>
        <v>-</v>
      </c>
      <c r="H102" s="95" t="str">
        <f>IF('[1]ПС Малор.'!AT17=0,"-",'[1]ПС Малор.'!AT17/1000)</f>
        <v>-</v>
      </c>
      <c r="I102" s="95" t="str">
        <f>IF('[1]ПС Малор.'!AU17=0,"-",'[1]ПС Малор.'!AU17/1000)</f>
        <v>-</v>
      </c>
      <c r="J102" s="95" t="str">
        <f>IF('[1]ПС Малор.'!AV17=0,"-",'[1]ПС Малор.'!AV17/1000)</f>
        <v>-</v>
      </c>
      <c r="K102" s="95" t="str">
        <f>IF('[1]ПС Малор.'!AW17=0,"-",'[1]ПС Малор.'!AW17/1000)</f>
        <v>-</v>
      </c>
      <c r="L102" s="95" t="str">
        <f>IF('[1]ПС Малор.'!AX17=0,"-",'[1]ПС Малор.'!AX17/1000)</f>
        <v>-</v>
      </c>
      <c r="M102" s="95" t="str">
        <f>IF('[1]ПС Малор.'!AY17=0,"-",'[1]ПС Малор.'!AY17/1000)</f>
        <v>-</v>
      </c>
      <c r="N102" s="95" t="str">
        <f>IF('[1]ПС Малор.'!AZ17=0,"-",'[1]ПС Малор.'!AZ17/1000)</f>
        <v>-</v>
      </c>
      <c r="O102" s="95" t="str">
        <f>IF('[1]ПС Малор.'!BA17=0,"-",'[1]ПС Малор.'!BA17/1000)</f>
        <v>-</v>
      </c>
      <c r="P102" s="95" t="str">
        <f>IF('[1]ПС Малор.'!BB17=0,"-",'[1]ПС Малор.'!BB17/1000)</f>
        <v>-</v>
      </c>
      <c r="Q102" s="95" t="str">
        <f>IF('[1]ПС Малор.'!BC17=0,"-",'[1]ПС Малор.'!BC17/1000)</f>
        <v>-</v>
      </c>
      <c r="R102" s="95" t="str">
        <f>IF('[1]ПС Малор.'!BD17=0,"-",'[1]ПС Малор.'!BD17/1000)</f>
        <v>-</v>
      </c>
      <c r="S102" s="95" t="str">
        <f>IF('[1]ПС Малор.'!BE17=0,"-",'[1]ПС Малор.'!BE17/1000)</f>
        <v>-</v>
      </c>
      <c r="T102" s="95" t="str">
        <f>IF('[1]ПС Малор.'!BF17=0,"-",'[1]ПС Малор.'!BF17/1000)</f>
        <v>-</v>
      </c>
      <c r="U102" s="95" t="str">
        <f>IF('[1]ПС Малор.'!BG17=0,"-",'[1]ПС Малор.'!BG17/1000)</f>
        <v>-</v>
      </c>
      <c r="V102" s="95" t="str">
        <f>IF('[1]ПС Малор.'!BH17=0,"-",'[1]ПС Малор.'!BH17/1000)</f>
        <v>-</v>
      </c>
      <c r="W102" s="95" t="str">
        <f>IF('[1]ПС Малор.'!BI17=0,"-",'[1]ПС Малор.'!BI17/1000)</f>
        <v>-</v>
      </c>
      <c r="X102" s="95" t="str">
        <f>IF('[1]ПС Малор.'!BJ17=0,"-",'[1]ПС Малор.'!BJ17/1000)</f>
        <v>-</v>
      </c>
      <c r="Y102" s="95" t="str">
        <f>IF('[1]ПС Малор.'!BK17=0,"-",'[1]ПС Малор.'!BK17/1000)</f>
        <v>-</v>
      </c>
      <c r="Z102" s="95" t="str">
        <f>IF('[1]ПС Малор.'!BL17=0,"-",'[1]ПС Малор.'!BL17/1000)</f>
        <v>-</v>
      </c>
      <c r="AA102" s="95" t="str">
        <f>IF('[1]ПС Малор.'!BM17=0,"-",'[1]ПС Малор.'!BM17/1000)</f>
        <v>-</v>
      </c>
      <c r="AB102" s="95" t="str">
        <f>IF('[1]ПС Малор.'!BN17=0,"-",'[1]ПС Малор.'!BN17/1000)</f>
        <v>-</v>
      </c>
      <c r="AC102" s="95" t="str">
        <f>IF('[1]ПС Малор.'!BO17=0,"-",'[1]ПС Малор.'!BO17/1000)</f>
        <v>-</v>
      </c>
      <c r="AD102" s="95" t="str">
        <f>IF('[1]ПС Малор.'!BP17=0,"-",'[1]ПС Малор.'!BP17/1000)</f>
        <v>-</v>
      </c>
      <c r="AE102" s="95" t="str">
        <f>IF('[1]ПС Малор.'!BQ17=0,"-",'[1]ПС Малор.'!BQ17/1000)</f>
        <v>-</v>
      </c>
      <c r="AF102" s="95" t="str">
        <f>IF('[1]ПС Малор.'!BR17=0,"-",'[1]ПС Малор.'!BR17/1000)</f>
        <v>-</v>
      </c>
      <c r="AG102" s="95" t="str">
        <f>IF('[1]ПС Малор.'!BS17=0,"-",'[1]ПС Малор.'!BS17/1000)</f>
        <v>-</v>
      </c>
      <c r="AH102" s="95" t="str">
        <f>IF('[1]ПС Малор.'!BT17=0,"-",'[1]ПС Малор.'!BT17/1000)</f>
        <v>-</v>
      </c>
      <c r="AI102" s="95" t="str">
        <f>IF('[1]ПС Малор.'!BU17=0,"-",'[1]ПС Малор.'!BU17/1000)</f>
        <v>-</v>
      </c>
      <c r="AJ102" s="95" t="str">
        <f>IF('[1]ПС Малор.'!BV17=0,"-",'[1]ПС Малор.'!BV17/1000)</f>
        <v>-</v>
      </c>
      <c r="AK102" s="95" t="str">
        <f>IF('[1]ПС Малор.'!BW17=0,"-",'[1]ПС Малор.'!BW17/1000)</f>
        <v>-</v>
      </c>
      <c r="AL102" s="95" t="str">
        <f>IF('[1]ПС Малор.'!BX17=0,"-",'[1]ПС Малор.'!BX17/1000)</f>
        <v>-</v>
      </c>
      <c r="AM102" s="95" t="str">
        <f>IF('[1]ПС Малор.'!BY17=0,"-",'[1]ПС Малор.'!BY17/1000)</f>
        <v>-</v>
      </c>
      <c r="AN102" s="95" t="str">
        <f>IF('[1]ПС Малор.'!BZ17=0,"-",'[1]ПС Малор.'!BZ17/1000)</f>
        <v>-</v>
      </c>
      <c r="AO102" s="95" t="str">
        <f>IF('[1]ПС Малор.'!CA17=0,"-",'[1]ПС Малор.'!CA17/1000)</f>
        <v>-</v>
      </c>
      <c r="AP102" s="95" t="str">
        <f>IF('[1]ПС Малор.'!CB17=0,"-",'[1]ПС Малор.'!CB17/1000)</f>
        <v>-</v>
      </c>
      <c r="AQ102" s="95" t="str">
        <f>IF('[1]ПС Малор.'!CC17=0,"-",'[1]ПС Малор.'!CC17/1000)</f>
        <v>-</v>
      </c>
      <c r="AR102" s="95" t="str">
        <f>IF('[1]ПС Малор.'!CD17=0,"-",'[1]ПС Малор.'!CD17/1000)</f>
        <v>-</v>
      </c>
      <c r="AS102" s="95" t="str">
        <f>IF('[1]ПС Малор.'!CE17=0,"-",'[1]ПС Малор.'!CE17/1000)</f>
        <v>-</v>
      </c>
      <c r="AT102" s="95" t="str">
        <f>IF('[1]ПС Малор.'!CF17=0,"-",'[1]ПС Малор.'!CF17/1000)</f>
        <v>-</v>
      </c>
      <c r="AU102" s="95" t="str">
        <f>IF('[1]ПС Малор.'!CG17=0,"-",'[1]ПС Малор.'!CG17/1000)</f>
        <v>-</v>
      </c>
      <c r="AV102" s="95" t="str">
        <f>IF('[1]ПС Малор.'!CH17=0,"-",'[1]ПС Малор.'!CH17/1000)</f>
        <v>-</v>
      </c>
      <c r="AW102" s="95" t="str">
        <f>IF('[1]ПС Малор.'!CI17=0,"-",'[1]ПС Малор.'!CI17/1000)</f>
        <v>-</v>
      </c>
      <c r="AX102" s="95" t="str">
        <f>IF('[1]ПС Малор.'!CJ17=0,"-",'[1]ПС Малор.'!CJ17/1000)</f>
        <v>-</v>
      </c>
      <c r="AY102" s="95" t="str">
        <f>IF('[1]ПС Малор.'!CK17=0,"-",'[1]ПС Малор.'!CK17/1000)</f>
        <v>-</v>
      </c>
      <c r="AZ102" s="96" t="str">
        <f>IF('[1]ПС Малор.'!CL17=0,"-",'[1]ПС Малор.'!CL17/1000)</f>
        <v>-</v>
      </c>
      <c r="BA102" s="101"/>
    </row>
    <row r="103" spans="1:53" ht="37.5" customHeight="1" outlineLevel="1" thickBot="1" x14ac:dyDescent="0.25">
      <c r="A103" s="161"/>
      <c r="B103" s="162"/>
      <c r="C103" s="21" t="s">
        <v>226</v>
      </c>
      <c r="D103" s="102" t="s">
        <v>227</v>
      </c>
      <c r="E103" s="94" t="str">
        <f>IF('[1]ПС Малор.'!AQ18=0,"-",'[1]ПС Малор.'!AQ18/1000)</f>
        <v>-</v>
      </c>
      <c r="F103" s="95" t="str">
        <f>IF('[1]ПС Малор.'!AR18=0,"-",'[1]ПС Малор.'!AR18/1000)</f>
        <v>-</v>
      </c>
      <c r="G103" s="95" t="str">
        <f>IF('[1]ПС Малор.'!AS18=0,"-",'[1]ПС Малор.'!AS18/1000)</f>
        <v>-</v>
      </c>
      <c r="H103" s="95" t="str">
        <f>IF('[1]ПС Малор.'!AT18=0,"-",'[1]ПС Малор.'!AT18/1000)</f>
        <v>-</v>
      </c>
      <c r="I103" s="95" t="str">
        <f>IF('[1]ПС Малор.'!AU18=0,"-",'[1]ПС Малор.'!AU18/1000)</f>
        <v>-</v>
      </c>
      <c r="J103" s="95" t="str">
        <f>IF('[1]ПС Малор.'!AV18=0,"-",'[1]ПС Малор.'!AV18/1000)</f>
        <v>-</v>
      </c>
      <c r="K103" s="95" t="str">
        <f>IF('[1]ПС Малор.'!AW18=0,"-",'[1]ПС Малор.'!AW18/1000)</f>
        <v>-</v>
      </c>
      <c r="L103" s="95" t="str">
        <f>IF('[1]ПС Малор.'!AX18=0,"-",'[1]ПС Малор.'!AX18/1000)</f>
        <v>-</v>
      </c>
      <c r="M103" s="95" t="str">
        <f>IF('[1]ПС Малор.'!AY18=0,"-",'[1]ПС Малор.'!AY18/1000)</f>
        <v>-</v>
      </c>
      <c r="N103" s="95" t="str">
        <f>IF('[1]ПС Малор.'!AZ18=0,"-",'[1]ПС Малор.'!AZ18/1000)</f>
        <v>-</v>
      </c>
      <c r="O103" s="95" t="str">
        <f>IF('[1]ПС Малор.'!BA18=0,"-",'[1]ПС Малор.'!BA18/1000)</f>
        <v>-</v>
      </c>
      <c r="P103" s="95" t="str">
        <f>IF('[1]ПС Малор.'!BB18=0,"-",'[1]ПС Малор.'!BB18/1000)</f>
        <v>-</v>
      </c>
      <c r="Q103" s="95" t="str">
        <f>IF('[1]ПС Малор.'!BC18=0,"-",'[1]ПС Малор.'!BC18/1000)</f>
        <v>-</v>
      </c>
      <c r="R103" s="95" t="str">
        <f>IF('[1]ПС Малор.'!BD18=0,"-",'[1]ПС Малор.'!BD18/1000)</f>
        <v>-</v>
      </c>
      <c r="S103" s="95" t="str">
        <f>IF('[1]ПС Малор.'!BE18=0,"-",'[1]ПС Малор.'!BE18/1000)</f>
        <v>-</v>
      </c>
      <c r="T103" s="95" t="str">
        <f>IF('[1]ПС Малор.'!BF18=0,"-",'[1]ПС Малор.'!BF18/1000)</f>
        <v>-</v>
      </c>
      <c r="U103" s="95" t="str">
        <f>IF('[1]ПС Малор.'!BG18=0,"-",'[1]ПС Малор.'!BG18/1000)</f>
        <v>-</v>
      </c>
      <c r="V103" s="95" t="str">
        <f>IF('[1]ПС Малор.'!BH18=0,"-",'[1]ПС Малор.'!BH18/1000)</f>
        <v>-</v>
      </c>
      <c r="W103" s="95" t="str">
        <f>IF('[1]ПС Малор.'!BI18=0,"-",'[1]ПС Малор.'!BI18/1000)</f>
        <v>-</v>
      </c>
      <c r="X103" s="95" t="str">
        <f>IF('[1]ПС Малор.'!BJ18=0,"-",'[1]ПС Малор.'!BJ18/1000)</f>
        <v>-</v>
      </c>
      <c r="Y103" s="95" t="str">
        <f>IF('[1]ПС Малор.'!BK18=0,"-",'[1]ПС Малор.'!BK18/1000)</f>
        <v>-</v>
      </c>
      <c r="Z103" s="95" t="str">
        <f>IF('[1]ПС Малор.'!BL18=0,"-",'[1]ПС Малор.'!BL18/1000)</f>
        <v>-</v>
      </c>
      <c r="AA103" s="95" t="str">
        <f>IF('[1]ПС Малор.'!BM18=0,"-",'[1]ПС Малор.'!BM18/1000)</f>
        <v>-</v>
      </c>
      <c r="AB103" s="95" t="str">
        <f>IF('[1]ПС Малор.'!BN18=0,"-",'[1]ПС Малор.'!BN18/1000)</f>
        <v>-</v>
      </c>
      <c r="AC103" s="95" t="str">
        <f>IF('[1]ПС Малор.'!BO18=0,"-",'[1]ПС Малор.'!BO18/1000)</f>
        <v>-</v>
      </c>
      <c r="AD103" s="95" t="str">
        <f>IF('[1]ПС Малор.'!BP18=0,"-",'[1]ПС Малор.'!BP18/1000)</f>
        <v>-</v>
      </c>
      <c r="AE103" s="95" t="str">
        <f>IF('[1]ПС Малор.'!BQ18=0,"-",'[1]ПС Малор.'!BQ18/1000)</f>
        <v>-</v>
      </c>
      <c r="AF103" s="95" t="str">
        <f>IF('[1]ПС Малор.'!BR18=0,"-",'[1]ПС Малор.'!BR18/1000)</f>
        <v>-</v>
      </c>
      <c r="AG103" s="95" t="str">
        <f>IF('[1]ПС Малор.'!BS18=0,"-",'[1]ПС Малор.'!BS18/1000)</f>
        <v>-</v>
      </c>
      <c r="AH103" s="95" t="str">
        <f>IF('[1]ПС Малор.'!BT18=0,"-",'[1]ПС Малор.'!BT18/1000)</f>
        <v>-</v>
      </c>
      <c r="AI103" s="95" t="str">
        <f>IF('[1]ПС Малор.'!BU18=0,"-",'[1]ПС Малор.'!BU18/1000)</f>
        <v>-</v>
      </c>
      <c r="AJ103" s="95" t="str">
        <f>IF('[1]ПС Малор.'!BV18=0,"-",'[1]ПС Малор.'!BV18/1000)</f>
        <v>-</v>
      </c>
      <c r="AK103" s="95" t="str">
        <f>IF('[1]ПС Малор.'!BW18=0,"-",'[1]ПС Малор.'!BW18/1000)</f>
        <v>-</v>
      </c>
      <c r="AL103" s="95" t="str">
        <f>IF('[1]ПС Малор.'!BX18=0,"-",'[1]ПС Малор.'!BX18/1000)</f>
        <v>-</v>
      </c>
      <c r="AM103" s="95" t="str">
        <f>IF('[1]ПС Малор.'!BY18=0,"-",'[1]ПС Малор.'!BY18/1000)</f>
        <v>-</v>
      </c>
      <c r="AN103" s="95" t="str">
        <f>IF('[1]ПС Малор.'!BZ18=0,"-",'[1]ПС Малор.'!BZ18/1000)</f>
        <v>-</v>
      </c>
      <c r="AO103" s="95" t="str">
        <f>IF('[1]ПС Малор.'!CA18=0,"-",'[1]ПС Малор.'!CA18/1000)</f>
        <v>-</v>
      </c>
      <c r="AP103" s="95" t="str">
        <f>IF('[1]ПС Малор.'!CB18=0,"-",'[1]ПС Малор.'!CB18/1000)</f>
        <v>-</v>
      </c>
      <c r="AQ103" s="95" t="str">
        <f>IF('[1]ПС Малор.'!CC18=0,"-",'[1]ПС Малор.'!CC18/1000)</f>
        <v>-</v>
      </c>
      <c r="AR103" s="95" t="str">
        <f>IF('[1]ПС Малор.'!CD18=0,"-",'[1]ПС Малор.'!CD18/1000)</f>
        <v>-</v>
      </c>
      <c r="AS103" s="95" t="str">
        <f>IF('[1]ПС Малор.'!CE18=0,"-",'[1]ПС Малор.'!CE18/1000)</f>
        <v>-</v>
      </c>
      <c r="AT103" s="95" t="str">
        <f>IF('[1]ПС Малор.'!CF18=0,"-",'[1]ПС Малор.'!CF18/1000)</f>
        <v>-</v>
      </c>
      <c r="AU103" s="95" t="str">
        <f>IF('[1]ПС Малор.'!CG18=0,"-",'[1]ПС Малор.'!CG18/1000)</f>
        <v>-</v>
      </c>
      <c r="AV103" s="95" t="str">
        <f>IF('[1]ПС Малор.'!CH18=0,"-",'[1]ПС Малор.'!CH18/1000)</f>
        <v>-</v>
      </c>
      <c r="AW103" s="95" t="str">
        <f>IF('[1]ПС Малор.'!CI18=0,"-",'[1]ПС Малор.'!CI18/1000)</f>
        <v>-</v>
      </c>
      <c r="AX103" s="95" t="str">
        <f>IF('[1]ПС Малор.'!CJ18=0,"-",'[1]ПС Малор.'!CJ18/1000)</f>
        <v>-</v>
      </c>
      <c r="AY103" s="95" t="str">
        <f>IF('[1]ПС Малор.'!CK18=0,"-",'[1]ПС Малор.'!CK18/1000)</f>
        <v>-</v>
      </c>
      <c r="AZ103" s="96" t="str">
        <f>IF('[1]ПС Малор.'!CL18=0,"-",'[1]ПС Малор.'!CL18/1000)</f>
        <v>-</v>
      </c>
      <c r="BA103" s="101"/>
    </row>
    <row r="104" spans="1:53" ht="13.5" customHeight="1" thickBot="1" x14ac:dyDescent="0.25">
      <c r="A104" s="79" t="s">
        <v>145</v>
      </c>
      <c r="B104" s="80"/>
      <c r="C104" s="81"/>
      <c r="D104" s="81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82"/>
      <c r="BA104" s="83"/>
    </row>
    <row r="105" spans="1:53" ht="16.5" customHeight="1" outlineLevel="1" x14ac:dyDescent="0.2">
      <c r="A105" s="161" t="s">
        <v>146</v>
      </c>
      <c r="B105" s="162" t="s">
        <v>97</v>
      </c>
      <c r="C105" s="21" t="s">
        <v>223</v>
      </c>
      <c r="D105" s="104" t="s">
        <v>224</v>
      </c>
      <c r="E105" s="94">
        <f>IF('[1] ПС Раскино'!Z6=0,"-",'[1] ПС Раскино'!Z6/1000)</f>
        <v>0.48399999999999999</v>
      </c>
      <c r="F105" s="95" t="str">
        <f>IF('[1] ПС Раскино'!AA6=0,"-",'[1] ПС Раскино'!AA6/1000)</f>
        <v>-</v>
      </c>
      <c r="G105" s="95">
        <f>IF('[1] ПС Раскино'!AB6=0,"-",'[1] ПС Раскино'!AB6/1000)</f>
        <v>0.48599999999999999</v>
      </c>
      <c r="H105" s="95" t="str">
        <f>IF('[1] ПС Раскино'!AC6=0,"-",'[1] ПС Раскино'!AC6/1000)</f>
        <v>-</v>
      </c>
      <c r="I105" s="95">
        <f>IF('[1] ПС Раскино'!AD6=0,"-",'[1] ПС Раскино'!AD6/1000)</f>
        <v>0.48399999999999999</v>
      </c>
      <c r="J105" s="95" t="str">
        <f>IF('[1] ПС Раскино'!AE6=0,"-",'[1] ПС Раскино'!AE6/1000)</f>
        <v>-</v>
      </c>
      <c r="K105" s="95">
        <f>IF('[1] ПС Раскино'!AF6=0,"-",'[1] ПС Раскино'!AF6/1000)</f>
        <v>0.48599999999999999</v>
      </c>
      <c r="L105" s="95" t="str">
        <f>IF('[1] ПС Раскино'!AG6=0,"-",'[1] ПС Раскино'!AG6/1000)</f>
        <v>-</v>
      </c>
      <c r="M105" s="95">
        <f>IF('[1] ПС Раскино'!AH6=0,"-",'[1] ПС Раскино'!AH6/1000)</f>
        <v>0.48799999999999999</v>
      </c>
      <c r="N105" s="95" t="str">
        <f>IF('[1] ПС Раскино'!AI6=0,"-",'[1] ПС Раскино'!AI6/1000)</f>
        <v>-</v>
      </c>
      <c r="O105" s="95">
        <f>IF('[1] ПС Раскино'!AJ6=0,"-",'[1] ПС Раскино'!AJ6/1000)</f>
        <v>0.51</v>
      </c>
      <c r="P105" s="95" t="str">
        <f>IF('[1] ПС Раскино'!AK6=0,"-",'[1] ПС Раскино'!AK6/1000)</f>
        <v>-</v>
      </c>
      <c r="Q105" s="95">
        <f>IF('[1] ПС Раскино'!AL6=0,"-",'[1] ПС Раскино'!AL6/1000)</f>
        <v>0.495</v>
      </c>
      <c r="R105" s="95" t="str">
        <f>IF('[1] ПС Раскино'!AM6=0,"-",'[1] ПС Раскино'!AM6/1000)</f>
        <v>-</v>
      </c>
      <c r="S105" s="95">
        <f>IF('[1] ПС Раскино'!AN6=0,"-",'[1] ПС Раскино'!AN6/1000)</f>
        <v>0.48899999999999999</v>
      </c>
      <c r="T105" s="95" t="str">
        <f>IF('[1] ПС Раскино'!AO6=0,"-",'[1] ПС Раскино'!AO6/1000)</f>
        <v>-</v>
      </c>
      <c r="U105" s="95">
        <f>IF('[1] ПС Раскино'!AP6=0,"-",'[1] ПС Раскино'!AP6/1000)</f>
        <v>0.49099999999999999</v>
      </c>
      <c r="V105" s="95" t="str">
        <f>IF('[1] ПС Раскино'!AQ6=0,"-",'[1] ПС Раскино'!AQ6/1000)</f>
        <v>-</v>
      </c>
      <c r="W105" s="95">
        <f>IF('[1] ПС Раскино'!AR6=0,"-",'[1] ПС Раскино'!AR6/1000)</f>
        <v>0.48699999999999999</v>
      </c>
      <c r="X105" s="95" t="str">
        <f>IF('[1] ПС Раскино'!AS6=0,"-",'[1] ПС Раскино'!AS6/1000)</f>
        <v>-</v>
      </c>
      <c r="Y105" s="95">
        <f>IF('[1] ПС Раскино'!AT6=0,"-",'[1] ПС Раскино'!AT6/1000)</f>
        <v>0.49</v>
      </c>
      <c r="Z105" s="95" t="str">
        <f>IF('[1] ПС Раскино'!AU6=0,"-",'[1] ПС Раскино'!AU6/1000)</f>
        <v>-</v>
      </c>
      <c r="AA105" s="95">
        <f>IF('[1] ПС Раскино'!AV6=0,"-",'[1] ПС Раскино'!AV6/1000)</f>
        <v>0.48699999999999999</v>
      </c>
      <c r="AB105" s="95" t="str">
        <f>IF('[1] ПС Раскино'!AW6=0,"-",'[1] ПС Раскино'!AW6/1000)</f>
        <v>-</v>
      </c>
      <c r="AC105" s="95">
        <f>IF('[1] ПС Раскино'!AX6=0,"-",'[1] ПС Раскино'!AX6/1000)</f>
        <v>0.48899999999999999</v>
      </c>
      <c r="AD105" s="95" t="str">
        <f>IF('[1] ПС Раскино'!AY6=0,"-",'[1] ПС Раскино'!AY6/1000)</f>
        <v>-</v>
      </c>
      <c r="AE105" s="95">
        <f>IF('[1] ПС Раскино'!AZ6=0,"-",'[1] ПС Раскино'!AZ6/1000)</f>
        <v>0.499</v>
      </c>
      <c r="AF105" s="95" t="str">
        <f>IF('[1] ПС Раскино'!BA6=0,"-",'[1] ПС Раскино'!BA6/1000)</f>
        <v>-</v>
      </c>
      <c r="AG105" s="95">
        <f>IF('[1] ПС Раскино'!BB6=0,"-",'[1] ПС Раскино'!BB6/1000)</f>
        <v>0.51400000000000001</v>
      </c>
      <c r="AH105" s="95" t="str">
        <f>IF('[1] ПС Раскино'!BC6=0,"-",'[1] ПС Раскино'!BC6/1000)</f>
        <v>-</v>
      </c>
      <c r="AI105" s="95">
        <f>IF('[1] ПС Раскино'!BD6=0,"-",'[1] ПС Раскино'!BD6/1000)</f>
        <v>0.51400000000000001</v>
      </c>
      <c r="AJ105" s="95" t="str">
        <f>IF('[1] ПС Раскино'!BE6=0,"-",'[1] ПС Раскино'!BE6/1000)</f>
        <v>-</v>
      </c>
      <c r="AK105" s="95">
        <f>IF('[1] ПС Раскино'!BF6=0,"-",'[1] ПС Раскино'!BF6/1000)</f>
        <v>0.50600000000000001</v>
      </c>
      <c r="AL105" s="95" t="str">
        <f>IF('[1] ПС Раскино'!BG6=0,"-",'[1] ПС Раскино'!BG6/1000)</f>
        <v>-</v>
      </c>
      <c r="AM105" s="95">
        <f>IF('[1] ПС Раскино'!BH6=0,"-",'[1] ПС Раскино'!BH6/1000)</f>
        <v>0.51600000000000001</v>
      </c>
      <c r="AN105" s="95" t="str">
        <f>IF('[1] ПС Раскино'!BI6=0,"-",'[1] ПС Раскино'!BI6/1000)</f>
        <v>-</v>
      </c>
      <c r="AO105" s="95">
        <f>IF('[1] ПС Раскино'!BJ6=0,"-",'[1] ПС Раскино'!BJ6/1000)</f>
        <v>0.51200000000000001</v>
      </c>
      <c r="AP105" s="95" t="str">
        <f>IF('[1] ПС Раскино'!BK6=0,"-",'[1] ПС Раскино'!BK6/1000)</f>
        <v>-</v>
      </c>
      <c r="AQ105" s="95">
        <f>IF('[1] ПС Раскино'!BL6=0,"-",'[1] ПС Раскино'!BL6/1000)</f>
        <v>0.51100000000000001</v>
      </c>
      <c r="AR105" s="95" t="str">
        <f>IF('[1] ПС Раскино'!BM6=0,"-",'[1] ПС Раскино'!BM6/1000)</f>
        <v>-</v>
      </c>
      <c r="AS105" s="95">
        <f>IF('[1] ПС Раскино'!BN6=0,"-",'[1] ПС Раскино'!BN6/1000)</f>
        <v>0.50800000000000001</v>
      </c>
      <c r="AT105" s="95" t="str">
        <f>IF('[1] ПС Раскино'!BO6=0,"-",'[1] ПС Раскино'!BO6/1000)</f>
        <v>-</v>
      </c>
      <c r="AU105" s="95">
        <f>IF('[1] ПС Раскино'!BP6=0,"-",'[1] ПС Раскино'!BP6/1000)</f>
        <v>0.504</v>
      </c>
      <c r="AV105" s="95" t="str">
        <f>IF('[1] ПС Раскино'!BQ6=0,"-",'[1] ПС Раскино'!BQ6/1000)</f>
        <v>-</v>
      </c>
      <c r="AW105" s="95">
        <f>IF('[1] ПС Раскино'!BR6=0,"-",'[1] ПС Раскино'!BR6/1000)</f>
        <v>0.503</v>
      </c>
      <c r="AX105" s="95" t="str">
        <f>IF('[1] ПС Раскино'!BS6=0,"-",'[1] ПС Раскино'!BS6/1000)</f>
        <v>-</v>
      </c>
      <c r="AY105" s="95">
        <f>IF('[1] ПС Раскино'!BT6=0,"-",'[1] ПС Раскино'!BT6/1000)</f>
        <v>0.502</v>
      </c>
      <c r="AZ105" s="96" t="str">
        <f>IF('[1] ПС Раскино'!BU6=0,"-",'[1] ПС Раскино'!BU6/1000)</f>
        <v>-</v>
      </c>
      <c r="BA105" s="101"/>
    </row>
    <row r="106" spans="1:53" ht="17.25" customHeight="1" outlineLevel="1" x14ac:dyDescent="0.2">
      <c r="A106" s="161"/>
      <c r="B106" s="162"/>
      <c r="C106" s="21" t="s">
        <v>226</v>
      </c>
      <c r="D106" s="102" t="s">
        <v>227</v>
      </c>
      <c r="E106" s="94">
        <f>IF('[1] ПС Раскино'!Z7=0,"-",'[1] ПС Раскино'!Z7/1000)</f>
        <v>0.30399999999999999</v>
      </c>
      <c r="F106" s="95" t="str">
        <f>IF('[1] ПС Раскино'!AA7=0,"-",'[1] ПС Раскино'!AA7/1000)</f>
        <v>-</v>
      </c>
      <c r="G106" s="95">
        <f>IF('[1] ПС Раскино'!AB7=0,"-",'[1] ПС Раскино'!AB7/1000)</f>
        <v>0.30499999999999999</v>
      </c>
      <c r="H106" s="95" t="str">
        <f>IF('[1] ПС Раскино'!AC7=0,"-",'[1] ПС Раскино'!AC7/1000)</f>
        <v>-</v>
      </c>
      <c r="I106" s="95">
        <f>IF('[1] ПС Раскино'!AD7=0,"-",'[1] ПС Раскино'!AD7/1000)</f>
        <v>0.30099999999999999</v>
      </c>
      <c r="J106" s="95" t="str">
        <f>IF('[1] ПС Раскино'!AE7=0,"-",'[1] ПС Раскино'!AE7/1000)</f>
        <v>-</v>
      </c>
      <c r="K106" s="95">
        <f>IF('[1] ПС Раскино'!AF7=0,"-",'[1] ПС Раскино'!AF7/1000)</f>
        <v>0.29899999999999999</v>
      </c>
      <c r="L106" s="95" t="str">
        <f>IF('[1] ПС Раскино'!AG7=0,"-",'[1] ПС Раскино'!AG7/1000)</f>
        <v>-</v>
      </c>
      <c r="M106" s="95">
        <f>IF('[1] ПС Раскино'!AH7=0,"-",'[1] ПС Раскино'!AH7/1000)</f>
        <v>0.29899999999999999</v>
      </c>
      <c r="N106" s="95" t="str">
        <f>IF('[1] ПС Раскино'!AI7=0,"-",'[1] ПС Раскино'!AI7/1000)</f>
        <v>-</v>
      </c>
      <c r="O106" s="95">
        <f>IF('[1] ПС Раскино'!AJ7=0,"-",'[1] ПС Раскино'!AJ7/1000)</f>
        <v>0.29799999999999999</v>
      </c>
      <c r="P106" s="95" t="str">
        <f>IF('[1] ПС Раскино'!AK7=0,"-",'[1] ПС Раскино'!AK7/1000)</f>
        <v>-</v>
      </c>
      <c r="Q106" s="95">
        <f>IF('[1] ПС Раскино'!AL7=0,"-",'[1] ПС Раскино'!AL7/1000)</f>
        <v>0.29499999999999998</v>
      </c>
      <c r="R106" s="95" t="str">
        <f>IF('[1] ПС Раскино'!AM7=0,"-",'[1] ПС Раскино'!AM7/1000)</f>
        <v>-</v>
      </c>
      <c r="S106" s="95">
        <f>IF('[1] ПС Раскино'!AN7=0,"-",'[1] ПС Раскино'!AN7/1000)</f>
        <v>0.29599999999999999</v>
      </c>
      <c r="T106" s="95" t="str">
        <f>IF('[1] ПС Раскино'!AO7=0,"-",'[1] ПС Раскино'!AO7/1000)</f>
        <v>-</v>
      </c>
      <c r="U106" s="95">
        <f>IF('[1] ПС Раскино'!AP7=0,"-",'[1] ПС Раскино'!AP7/1000)</f>
        <v>0.29599999999999999</v>
      </c>
      <c r="V106" s="95" t="str">
        <f>IF('[1] ПС Раскино'!AQ7=0,"-",'[1] ПС Раскино'!AQ7/1000)</f>
        <v>-</v>
      </c>
      <c r="W106" s="95">
        <f>IF('[1] ПС Раскино'!AR7=0,"-",'[1] ПС Раскино'!AR7/1000)</f>
        <v>0.29599999999999999</v>
      </c>
      <c r="X106" s="95" t="str">
        <f>IF('[1] ПС Раскино'!AS7=0,"-",'[1] ПС Раскино'!AS7/1000)</f>
        <v>-</v>
      </c>
      <c r="Y106" s="95">
        <f>IF('[1] ПС Раскино'!AT7=0,"-",'[1] ПС Раскино'!AT7/1000)</f>
        <v>0.29699999999999999</v>
      </c>
      <c r="Z106" s="95" t="str">
        <f>IF('[1] ПС Раскино'!AU7=0,"-",'[1] ПС Раскино'!AU7/1000)</f>
        <v>-</v>
      </c>
      <c r="AA106" s="95">
        <f>IF('[1] ПС Раскино'!AV7=0,"-",'[1] ПС Раскино'!AV7/1000)</f>
        <v>0.29899999999999999</v>
      </c>
      <c r="AB106" s="95" t="str">
        <f>IF('[1] ПС Раскино'!AW7=0,"-",'[1] ПС Раскино'!AW7/1000)</f>
        <v>-</v>
      </c>
      <c r="AC106" s="95">
        <f>IF('[1] ПС Раскино'!AX7=0,"-",'[1] ПС Раскино'!AX7/1000)</f>
        <v>0.29499999999999998</v>
      </c>
      <c r="AD106" s="95" t="str">
        <f>IF('[1] ПС Раскино'!AY7=0,"-",'[1] ПС Раскино'!AY7/1000)</f>
        <v>-</v>
      </c>
      <c r="AE106" s="95">
        <f>IF('[1] ПС Раскино'!AZ7=0,"-",'[1] ПС Раскино'!AZ7/1000)</f>
        <v>0.29399999999999998</v>
      </c>
      <c r="AF106" s="95" t="str">
        <f>IF('[1] ПС Раскино'!BA7=0,"-",'[1] ПС Раскино'!BA7/1000)</f>
        <v>-</v>
      </c>
      <c r="AG106" s="95">
        <f>IF('[1] ПС Раскино'!BB7=0,"-",'[1] ПС Раскино'!BB7/1000)</f>
        <v>0.29499999999999998</v>
      </c>
      <c r="AH106" s="95" t="str">
        <f>IF('[1] ПС Раскино'!BC7=0,"-",'[1] ПС Раскино'!BC7/1000)</f>
        <v>-</v>
      </c>
      <c r="AI106" s="95">
        <f>IF('[1] ПС Раскино'!BD7=0,"-",'[1] ПС Раскино'!BD7/1000)</f>
        <v>0.29299999999999998</v>
      </c>
      <c r="AJ106" s="95" t="str">
        <f>IF('[1] ПС Раскино'!BE7=0,"-",'[1] ПС Раскино'!BE7/1000)</f>
        <v>-</v>
      </c>
      <c r="AK106" s="95">
        <f>IF('[1] ПС Раскино'!BF7=0,"-",'[1] ПС Раскино'!BF7/1000)</f>
        <v>0.28599999999999998</v>
      </c>
      <c r="AL106" s="95" t="str">
        <f>IF('[1] ПС Раскино'!BG7=0,"-",'[1] ПС Раскино'!BG7/1000)</f>
        <v>-</v>
      </c>
      <c r="AM106" s="95">
        <f>IF('[1] ПС Раскино'!BH7=0,"-",'[1] ПС Раскино'!BH7/1000)</f>
        <v>0.29299999999999998</v>
      </c>
      <c r="AN106" s="95" t="str">
        <f>IF('[1] ПС Раскино'!BI7=0,"-",'[1] ПС Раскино'!BI7/1000)</f>
        <v>-</v>
      </c>
      <c r="AO106" s="95">
        <f>IF('[1] ПС Раскино'!BJ7=0,"-",'[1] ПС Раскино'!BJ7/1000)</f>
        <v>0.29399999999999998</v>
      </c>
      <c r="AP106" s="95" t="str">
        <f>IF('[1] ПС Раскино'!BK7=0,"-",'[1] ПС Раскино'!BK7/1000)</f>
        <v>-</v>
      </c>
      <c r="AQ106" s="95">
        <f>IF('[1] ПС Раскино'!BL7=0,"-",'[1] ПС Раскино'!BL7/1000)</f>
        <v>0.29599999999999999</v>
      </c>
      <c r="AR106" s="95" t="str">
        <f>IF('[1] ПС Раскино'!BM7=0,"-",'[1] ПС Раскино'!BM7/1000)</f>
        <v>-</v>
      </c>
      <c r="AS106" s="95">
        <f>IF('[1] ПС Раскино'!BN7=0,"-",'[1] ПС Раскино'!BN7/1000)</f>
        <v>0.29799999999999999</v>
      </c>
      <c r="AT106" s="95" t="str">
        <f>IF('[1] ПС Раскино'!BO7=0,"-",'[1] ПС Раскино'!BO7/1000)</f>
        <v>-</v>
      </c>
      <c r="AU106" s="95">
        <f>IF('[1] ПС Раскино'!BP7=0,"-",'[1] ПС Раскино'!BP7/1000)</f>
        <v>0.3</v>
      </c>
      <c r="AV106" s="95" t="str">
        <f>IF('[1] ПС Раскино'!BQ7=0,"-",'[1] ПС Раскино'!BQ7/1000)</f>
        <v>-</v>
      </c>
      <c r="AW106" s="95">
        <f>IF('[1] ПС Раскино'!BR7=0,"-",'[1] ПС Раскино'!BR7/1000)</f>
        <v>0.29899999999999999</v>
      </c>
      <c r="AX106" s="95" t="str">
        <f>IF('[1] ПС Раскино'!BS7=0,"-",'[1] ПС Раскино'!BS7/1000)</f>
        <v>-</v>
      </c>
      <c r="AY106" s="95">
        <f>IF('[1] ПС Раскино'!BT7=0,"-",'[1] ПС Раскино'!BT7/1000)</f>
        <v>0.29899999999999999</v>
      </c>
      <c r="AZ106" s="96" t="str">
        <f>IF('[1] ПС Раскино'!BU7=0,"-",'[1] ПС Раскино'!BU7/1000)</f>
        <v>-</v>
      </c>
      <c r="BA106" s="101"/>
    </row>
    <row r="107" spans="1:53" ht="18" customHeight="1" outlineLevel="1" x14ac:dyDescent="0.2">
      <c r="A107" s="161" t="s">
        <v>242</v>
      </c>
      <c r="B107" s="162" t="s">
        <v>147</v>
      </c>
      <c r="C107" s="21" t="s">
        <v>223</v>
      </c>
      <c r="D107" s="102" t="s">
        <v>224</v>
      </c>
      <c r="E107" s="94">
        <f>IF('[1] ПС Раскино'!Z8=0,"-",'[1] ПС Раскино'!Z8/1000)</f>
        <v>0.58099999999999996</v>
      </c>
      <c r="F107" s="95" t="str">
        <f>IF('[1] ПС Раскино'!AA8=0,"-",'[1] ПС Раскино'!AA8/1000)</f>
        <v>-</v>
      </c>
      <c r="G107" s="95">
        <f>IF('[1] ПС Раскино'!AB8=0,"-",'[1] ПС Раскино'!AB8/1000)</f>
        <v>0.57999999999999996</v>
      </c>
      <c r="H107" s="95" t="str">
        <f>IF('[1] ПС Раскино'!AC8=0,"-",'[1] ПС Раскино'!AC8/1000)</f>
        <v>-</v>
      </c>
      <c r="I107" s="95">
        <f>IF('[1] ПС Раскино'!AD8=0,"-",'[1] ПС Раскино'!AD8/1000)</f>
        <v>0.57999999999999996</v>
      </c>
      <c r="J107" s="95" t="str">
        <f>IF('[1] ПС Раскино'!AE8=0,"-",'[1] ПС Раскино'!AE8/1000)</f>
        <v>-</v>
      </c>
      <c r="K107" s="95">
        <f>IF('[1] ПС Раскино'!AF8=0,"-",'[1] ПС Раскино'!AF8/1000)</f>
        <v>0.59199999999999997</v>
      </c>
      <c r="L107" s="95" t="str">
        <f>IF('[1] ПС Раскино'!AG8=0,"-",'[1] ПС Раскино'!AG8/1000)</f>
        <v>-</v>
      </c>
      <c r="M107" s="95">
        <f>IF('[1] ПС Раскино'!AH8=0,"-",'[1] ПС Раскино'!AH8/1000)</f>
        <v>0.59599999999999997</v>
      </c>
      <c r="N107" s="95" t="str">
        <f>IF('[1] ПС Раскино'!AI8=0,"-",'[1] ПС Раскино'!AI8/1000)</f>
        <v>-</v>
      </c>
      <c r="O107" s="95">
        <f>IF('[1] ПС Раскино'!AJ8=0,"-",'[1] ПС Раскино'!AJ8/1000)</f>
        <v>0.59599999999999997</v>
      </c>
      <c r="P107" s="95" t="str">
        <f>IF('[1] ПС Раскино'!AK8=0,"-",'[1] ПС Раскино'!AK8/1000)</f>
        <v>-</v>
      </c>
      <c r="Q107" s="95">
        <f>IF('[1] ПС Раскино'!AL8=0,"-",'[1] ПС Раскино'!AL8/1000)</f>
        <v>0.59499999999999997</v>
      </c>
      <c r="R107" s="95" t="str">
        <f>IF('[1] ПС Раскино'!AM8=0,"-",'[1] ПС Раскино'!AM8/1000)</f>
        <v>-</v>
      </c>
      <c r="S107" s="95">
        <f>IF('[1] ПС Раскино'!AN8=0,"-",'[1] ПС Раскино'!AN8/1000)</f>
        <v>0.58799999999999997</v>
      </c>
      <c r="T107" s="95" t="str">
        <f>IF('[1] ПС Раскино'!AO8=0,"-",'[1] ПС Раскино'!AO8/1000)</f>
        <v>-</v>
      </c>
      <c r="U107" s="95">
        <f>IF('[1] ПС Раскино'!AP8=0,"-",'[1] ПС Раскино'!AP8/1000)</f>
        <v>0.61</v>
      </c>
      <c r="V107" s="95" t="str">
        <f>IF('[1] ПС Раскино'!AQ8=0,"-",'[1] ПС Раскино'!AQ8/1000)</f>
        <v>-</v>
      </c>
      <c r="W107" s="95">
        <f>IF('[1] ПС Раскино'!AR8=0,"-",'[1] ПС Раскино'!AR8/1000)</f>
        <v>0.60799999999999998</v>
      </c>
      <c r="X107" s="95" t="str">
        <f>IF('[1] ПС Раскино'!AS8=0,"-",'[1] ПС Раскино'!AS8/1000)</f>
        <v>-</v>
      </c>
      <c r="Y107" s="95">
        <f>IF('[1] ПС Раскино'!AT8=0,"-",'[1] ПС Раскино'!AT8/1000)</f>
        <v>0.59799999999999998</v>
      </c>
      <c r="Z107" s="95" t="str">
        <f>IF('[1] ПС Раскино'!AU8=0,"-",'[1] ПС Раскино'!AU8/1000)</f>
        <v>-</v>
      </c>
      <c r="AA107" s="95">
        <f>IF('[1] ПС Раскино'!AV8=0,"-",'[1] ПС Раскино'!AV8/1000)</f>
        <v>0.60399999999999998</v>
      </c>
      <c r="AB107" s="95" t="str">
        <f>IF('[1] ПС Раскино'!AW8=0,"-",'[1] ПС Раскино'!AW8/1000)</f>
        <v>-</v>
      </c>
      <c r="AC107" s="95">
        <f>IF('[1] ПС Раскино'!AX8=0,"-",'[1] ПС Раскино'!AX8/1000)</f>
        <v>0.60399999999999998</v>
      </c>
      <c r="AD107" s="95" t="str">
        <f>IF('[1] ПС Раскино'!AY8=0,"-",'[1] ПС Раскино'!AY8/1000)</f>
        <v>-</v>
      </c>
      <c r="AE107" s="95">
        <f>IF('[1] ПС Раскино'!AZ8=0,"-",'[1] ПС Раскино'!AZ8/1000)</f>
        <v>0.61599999999999999</v>
      </c>
      <c r="AF107" s="95" t="str">
        <f>IF('[1] ПС Раскино'!BA8=0,"-",'[1] ПС Раскино'!BA8/1000)</f>
        <v>-</v>
      </c>
      <c r="AG107" s="95">
        <f>IF('[1] ПС Раскино'!BB8=0,"-",'[1] ПС Раскино'!BB8/1000)</f>
        <v>0.624</v>
      </c>
      <c r="AH107" s="95" t="str">
        <f>IF('[1] ПС Раскино'!BC8=0,"-",'[1] ПС Раскино'!BC8/1000)</f>
        <v>-</v>
      </c>
      <c r="AI107" s="95">
        <f>IF('[1] ПС Раскино'!BD8=0,"-",'[1] ПС Раскино'!BD8/1000)</f>
        <v>0.61499999999999999</v>
      </c>
      <c r="AJ107" s="95" t="str">
        <f>IF('[1] ПС Раскино'!BE8=0,"-",'[1] ПС Раскино'!BE8/1000)</f>
        <v>-</v>
      </c>
      <c r="AK107" s="95">
        <f>IF('[1] ПС Раскино'!BF8=0,"-",'[1] ПС Раскино'!BF8/1000)</f>
        <v>0.60299999999999998</v>
      </c>
      <c r="AL107" s="95" t="str">
        <f>IF('[1] ПС Раскино'!BG8=0,"-",'[1] ПС Раскино'!BG8/1000)</f>
        <v>-</v>
      </c>
      <c r="AM107" s="95">
        <f>IF('[1] ПС Раскино'!BH8=0,"-",'[1] ПС Раскино'!BH8/1000)</f>
        <v>0.60199999999999998</v>
      </c>
      <c r="AN107" s="95" t="str">
        <f>IF('[1] ПС Раскино'!BI8=0,"-",'[1] ПС Раскино'!BI8/1000)</f>
        <v>-</v>
      </c>
      <c r="AO107" s="95">
        <f>IF('[1] ПС Раскино'!BJ8=0,"-",'[1] ПС Раскино'!BJ8/1000)</f>
        <v>0.59199999999999997</v>
      </c>
      <c r="AP107" s="95" t="str">
        <f>IF('[1] ПС Раскино'!BK8=0,"-",'[1] ПС Раскино'!BK8/1000)</f>
        <v>-</v>
      </c>
      <c r="AQ107" s="95">
        <f>IF('[1] ПС Раскино'!BL8=0,"-",'[1] ПС Раскино'!BL8/1000)</f>
        <v>0.59299999999999997</v>
      </c>
      <c r="AR107" s="95" t="str">
        <f>IF('[1] ПС Раскино'!BM8=0,"-",'[1] ПС Раскино'!BM8/1000)</f>
        <v>-</v>
      </c>
      <c r="AS107" s="95">
        <f>IF('[1] ПС Раскино'!BN8=0,"-",'[1] ПС Раскино'!BN8/1000)</f>
        <v>0.59499999999999997</v>
      </c>
      <c r="AT107" s="95" t="str">
        <f>IF('[1] ПС Раскино'!BO8=0,"-",'[1] ПС Раскино'!BO8/1000)</f>
        <v>-</v>
      </c>
      <c r="AU107" s="95">
        <f>IF('[1] ПС Раскино'!BP8=0,"-",'[1] ПС Раскино'!BP8/1000)</f>
        <v>0.59599999999999997</v>
      </c>
      <c r="AV107" s="95" t="str">
        <f>IF('[1] ПС Раскино'!BQ8=0,"-",'[1] ПС Раскино'!BQ8/1000)</f>
        <v>-</v>
      </c>
      <c r="AW107" s="95">
        <f>IF('[1] ПС Раскино'!BR8=0,"-",'[1] ПС Раскино'!BR8/1000)</f>
        <v>0.59599999999999997</v>
      </c>
      <c r="AX107" s="95" t="str">
        <f>IF('[1] ПС Раскино'!BS8=0,"-",'[1] ПС Раскино'!BS8/1000)</f>
        <v>-</v>
      </c>
      <c r="AY107" s="95">
        <f>IF('[1] ПС Раскино'!BT8=0,"-",'[1] ПС Раскино'!BT8/1000)</f>
        <v>0.59599999999999997</v>
      </c>
      <c r="AZ107" s="96" t="str">
        <f>IF('[1] ПС Раскино'!BU8=0,"-",'[1] ПС Раскино'!BU8/1000)</f>
        <v>-</v>
      </c>
      <c r="BA107" s="101"/>
    </row>
    <row r="108" spans="1:53" ht="18" customHeight="1" outlineLevel="1" thickBot="1" x14ac:dyDescent="0.25">
      <c r="A108" s="161"/>
      <c r="B108" s="162"/>
      <c r="C108" s="21" t="s">
        <v>226</v>
      </c>
      <c r="D108" s="102" t="s">
        <v>227</v>
      </c>
      <c r="E108" s="94">
        <f>IF('[1] ПС Раскино'!Z9=0,"-",'[1] ПС Раскино'!Z9/1000)</f>
        <v>9.4E-2</v>
      </c>
      <c r="F108" s="95" t="str">
        <f>IF('[1] ПС Раскино'!AA9=0,"-",'[1] ПС Раскино'!AA9/1000)</f>
        <v>-</v>
      </c>
      <c r="G108" s="95">
        <f>IF('[1] ПС Раскино'!AB9=0,"-",'[1] ПС Раскино'!AB9/1000)</f>
        <v>9.4E-2</v>
      </c>
      <c r="H108" s="95" t="str">
        <f>IF('[1] ПС Раскино'!AC9=0,"-",'[1] ПС Раскино'!AC9/1000)</f>
        <v>-</v>
      </c>
      <c r="I108" s="95">
        <f>IF('[1] ПС Раскино'!AD9=0,"-",'[1] ПС Раскино'!AD9/1000)</f>
        <v>9.2999999999999999E-2</v>
      </c>
      <c r="J108" s="95" t="str">
        <f>IF('[1] ПС Раскино'!AE9=0,"-",'[1] ПС Раскино'!AE9/1000)</f>
        <v>-</v>
      </c>
      <c r="K108" s="95">
        <f>IF('[1] ПС Раскино'!AF9=0,"-",'[1] ПС Раскино'!AF9/1000)</f>
        <v>9.1999999999999998E-2</v>
      </c>
      <c r="L108" s="95" t="str">
        <f>IF('[1] ПС Раскино'!AG9=0,"-",'[1] ПС Раскино'!AG9/1000)</f>
        <v>-</v>
      </c>
      <c r="M108" s="95">
        <f>IF('[1] ПС Раскино'!AH9=0,"-",'[1] ПС Раскино'!AH9/1000)</f>
        <v>8.8999999999999996E-2</v>
      </c>
      <c r="N108" s="95" t="str">
        <f>IF('[1] ПС Раскино'!AI9=0,"-",'[1] ПС Раскино'!AI9/1000)</f>
        <v>-</v>
      </c>
      <c r="O108" s="95">
        <f>IF('[1] ПС Раскино'!AJ9=0,"-",'[1] ПС Раскино'!AJ9/1000)</f>
        <v>9.0999999999999998E-2</v>
      </c>
      <c r="P108" s="95" t="str">
        <f>IF('[1] ПС Раскино'!AK9=0,"-",'[1] ПС Раскино'!AK9/1000)</f>
        <v>-</v>
      </c>
      <c r="Q108" s="95">
        <f>IF('[1] ПС Раскино'!AL9=0,"-",'[1] ПС Раскино'!AL9/1000)</f>
        <v>9.5000000000000001E-2</v>
      </c>
      <c r="R108" s="95" t="str">
        <f>IF('[1] ПС Раскино'!AM9=0,"-",'[1] ПС Раскино'!AM9/1000)</f>
        <v>-</v>
      </c>
      <c r="S108" s="95">
        <f>IF('[1] ПС Раскино'!AN9=0,"-",'[1] ПС Раскино'!AN9/1000)</f>
        <v>9.5000000000000001E-2</v>
      </c>
      <c r="T108" s="95" t="str">
        <f>IF('[1] ПС Раскино'!AO9=0,"-",'[1] ПС Раскино'!AO9/1000)</f>
        <v>-</v>
      </c>
      <c r="U108" s="95">
        <f>IF('[1] ПС Раскино'!AP9=0,"-",'[1] ПС Раскино'!AP9/1000)</f>
        <v>0.10100000000000001</v>
      </c>
      <c r="V108" s="95" t="str">
        <f>IF('[1] ПС Раскино'!AQ9=0,"-",'[1] ПС Раскино'!AQ9/1000)</f>
        <v>-</v>
      </c>
      <c r="W108" s="95">
        <f>IF('[1] ПС Раскино'!AR9=0,"-",'[1] ПС Раскино'!AR9/1000)</f>
        <v>0.10199999999999999</v>
      </c>
      <c r="X108" s="95" t="str">
        <f>IF('[1] ПС Раскино'!AS9=0,"-",'[1] ПС Раскино'!AS9/1000)</f>
        <v>-</v>
      </c>
      <c r="Y108" s="95">
        <f>IF('[1] ПС Раскино'!AT9=0,"-",'[1] ПС Раскино'!AT9/1000)</f>
        <v>9.7000000000000003E-2</v>
      </c>
      <c r="Z108" s="95" t="str">
        <f>IF('[1] ПС Раскино'!AU9=0,"-",'[1] ПС Раскино'!AU9/1000)</f>
        <v>-</v>
      </c>
      <c r="AA108" s="95">
        <f>IF('[1] ПС Раскино'!AV9=0,"-",'[1] ПС Раскино'!AV9/1000)</f>
        <v>0.104</v>
      </c>
      <c r="AB108" s="95" t="str">
        <f>IF('[1] ПС Раскино'!AW9=0,"-",'[1] ПС Раскино'!AW9/1000)</f>
        <v>-</v>
      </c>
      <c r="AC108" s="95">
        <f>IF('[1] ПС Раскино'!AX9=0,"-",'[1] ПС Раскино'!AX9/1000)</f>
        <v>9.9000000000000005E-2</v>
      </c>
      <c r="AD108" s="95" t="str">
        <f>IF('[1] ПС Раскино'!AY9=0,"-",'[1] ПС Раскино'!AY9/1000)</f>
        <v>-</v>
      </c>
      <c r="AE108" s="95">
        <f>IF('[1] ПС Раскино'!AZ9=0,"-",'[1] ПС Раскино'!AZ9/1000)</f>
        <v>0.1</v>
      </c>
      <c r="AF108" s="95" t="str">
        <f>IF('[1] ПС Раскино'!BA9=0,"-",'[1] ПС Раскино'!BA9/1000)</f>
        <v>-</v>
      </c>
      <c r="AG108" s="95">
        <f>IF('[1] ПС Раскино'!BB9=0,"-",'[1] ПС Раскино'!BB9/1000)</f>
        <v>9.0999999999999998E-2</v>
      </c>
      <c r="AH108" s="95" t="str">
        <f>IF('[1] ПС Раскино'!BC9=0,"-",'[1] ПС Раскино'!BC9/1000)</f>
        <v>-</v>
      </c>
      <c r="AI108" s="95">
        <f>IF('[1] ПС Раскино'!BD9=0,"-",'[1] ПС Раскино'!BD9/1000)</f>
        <v>8.7999999999999995E-2</v>
      </c>
      <c r="AJ108" s="95" t="str">
        <f>IF('[1] ПС Раскино'!BE9=0,"-",'[1] ПС Раскино'!BE9/1000)</f>
        <v>-</v>
      </c>
      <c r="AK108" s="95">
        <f>IF('[1] ПС Раскино'!BF9=0,"-",'[1] ПС Раскино'!BF9/1000)</f>
        <v>8.4000000000000005E-2</v>
      </c>
      <c r="AL108" s="95" t="str">
        <f>IF('[1] ПС Раскино'!BG9=0,"-",'[1] ПС Раскино'!BG9/1000)</f>
        <v>-</v>
      </c>
      <c r="AM108" s="95">
        <f>IF('[1] ПС Раскино'!BH9=0,"-",'[1] ПС Раскино'!BH9/1000)</f>
        <v>8.5000000000000006E-2</v>
      </c>
      <c r="AN108" s="95" t="str">
        <f>IF('[1] ПС Раскино'!BI9=0,"-",'[1] ПС Раскино'!BI9/1000)</f>
        <v>-</v>
      </c>
      <c r="AO108" s="95">
        <f>IF('[1] ПС Раскино'!BJ9=0,"-",'[1] ПС Раскино'!BJ9/1000)</f>
        <v>8.5999999999999993E-2</v>
      </c>
      <c r="AP108" s="95" t="str">
        <f>IF('[1] ПС Раскино'!BK9=0,"-",'[1] ПС Раскино'!BK9/1000)</f>
        <v>-</v>
      </c>
      <c r="AQ108" s="95">
        <f>IF('[1] ПС Раскино'!BL9=0,"-",'[1] ПС Раскино'!BL9/1000)</f>
        <v>8.7999999999999995E-2</v>
      </c>
      <c r="AR108" s="95" t="str">
        <f>IF('[1] ПС Раскино'!BM9=0,"-",'[1] ПС Раскино'!BM9/1000)</f>
        <v>-</v>
      </c>
      <c r="AS108" s="95">
        <f>IF('[1] ПС Раскино'!BN9=0,"-",'[1] ПС Раскино'!BN9/1000)</f>
        <v>9.0999999999999998E-2</v>
      </c>
      <c r="AT108" s="95" t="str">
        <f>IF('[1] ПС Раскино'!BO9=0,"-",'[1] ПС Раскино'!BO9/1000)</f>
        <v>-</v>
      </c>
      <c r="AU108" s="95">
        <f>IF('[1] ПС Раскино'!BP9=0,"-",'[1] ПС Раскино'!BP9/1000)</f>
        <v>9.1999999999999998E-2</v>
      </c>
      <c r="AV108" s="95" t="str">
        <f>IF('[1] ПС Раскино'!BQ9=0,"-",'[1] ПС Раскино'!BQ9/1000)</f>
        <v>-</v>
      </c>
      <c r="AW108" s="95">
        <f>IF('[1] ПС Раскино'!BR9=0,"-",'[1] ПС Раскино'!BR9/1000)</f>
        <v>0.09</v>
      </c>
      <c r="AX108" s="95" t="str">
        <f>IF('[1] ПС Раскино'!BS9=0,"-",'[1] ПС Раскино'!BS9/1000)</f>
        <v>-</v>
      </c>
      <c r="AY108" s="95">
        <f>IF('[1] ПС Раскино'!BT9=0,"-",'[1] ПС Раскино'!BT9/1000)</f>
        <v>9.0999999999999998E-2</v>
      </c>
      <c r="AZ108" s="96" t="str">
        <f>IF('[1] ПС Раскино'!BU9=0,"-",'[1] ПС Раскино'!BU9/1000)</f>
        <v>-</v>
      </c>
      <c r="BA108" s="101"/>
    </row>
    <row r="109" spans="1:53" ht="13.5" customHeight="1" thickBot="1" x14ac:dyDescent="0.25">
      <c r="A109" s="79" t="s">
        <v>243</v>
      </c>
      <c r="B109" s="80"/>
      <c r="C109" s="81"/>
      <c r="D109" s="81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82"/>
      <c r="BA109" s="83"/>
    </row>
    <row r="110" spans="1:53" ht="15" customHeight="1" outlineLevel="1" x14ac:dyDescent="0.2">
      <c r="A110" s="172" t="s">
        <v>88</v>
      </c>
      <c r="B110" s="174" t="s">
        <v>149</v>
      </c>
      <c r="C110" s="21" t="s">
        <v>223</v>
      </c>
      <c r="D110" s="104" t="s">
        <v>224</v>
      </c>
      <c r="E110" s="94">
        <f>IF('[1]ПС Лугинец.'!BT5=0,"-",'[1]ПС Лугинец.'!BT5/1000)</f>
        <v>2.222</v>
      </c>
      <c r="F110" s="95" t="str">
        <f>IF('[1]ПС Лугинец.'!BU5=0,"-",'[1]ПС Лугинец.'!BU5/1000)</f>
        <v>-</v>
      </c>
      <c r="G110" s="95">
        <f>IF('[1]ПС Лугинец.'!BV5=0,"-",'[1]ПС Лугинец.'!BV5/1000)</f>
        <v>2.2549999999999999</v>
      </c>
      <c r="H110" s="95" t="str">
        <f>IF('[1]ПС Лугинец.'!BW5=0,"-",'[1]ПС Лугинец.'!BW5/1000)</f>
        <v>-</v>
      </c>
      <c r="I110" s="95">
        <f>IF('[1]ПС Лугинец.'!BX5=0,"-",'[1]ПС Лугинец.'!BX5/1000)</f>
        <v>2.0499999999999998</v>
      </c>
      <c r="J110" s="95" t="str">
        <f>IF('[1]ПС Лугинец.'!BY5=0,"-",'[1]ПС Лугинец.'!BY5/1000)</f>
        <v>-</v>
      </c>
      <c r="K110" s="95">
        <f>IF('[1]ПС Лугинец.'!BZ5=0,"-",'[1]ПС Лугинец.'!BZ5/1000)</f>
        <v>2.117</v>
      </c>
      <c r="L110" s="95" t="str">
        <f>IF('[1]ПС Лугинец.'!CA5=0,"-",'[1]ПС Лугинец.'!CA5/1000)</f>
        <v>-</v>
      </c>
      <c r="M110" s="95">
        <f>IF('[1]ПС Лугинец.'!CB5=0,"-",'[1]ПС Лугинец.'!CB5/1000)</f>
        <v>2.129</v>
      </c>
      <c r="N110" s="95" t="str">
        <f>IF('[1]ПС Лугинец.'!CC5=0,"-",'[1]ПС Лугинец.'!CC5/1000)</f>
        <v>-</v>
      </c>
      <c r="O110" s="95">
        <f>IF('[1]ПС Лугинец.'!CD5=0,"-",'[1]ПС Лугинец.'!CD5/1000)</f>
        <v>2.125</v>
      </c>
      <c r="P110" s="95" t="str">
        <f>IF('[1]ПС Лугинец.'!CE5=0,"-",'[1]ПС Лугинец.'!CE5/1000)</f>
        <v>-</v>
      </c>
      <c r="Q110" s="95">
        <f>IF('[1]ПС Лугинец.'!CF5=0,"-",'[1]ПС Лугинец.'!CF5/1000)</f>
        <v>2.0750000000000002</v>
      </c>
      <c r="R110" s="95" t="str">
        <f>IF('[1]ПС Лугинец.'!CG5=0,"-",'[1]ПС Лугинец.'!CG5/1000)</f>
        <v>-</v>
      </c>
      <c r="S110" s="95">
        <f>IF('[1]ПС Лугинец.'!CH5=0,"-",'[1]ПС Лугинец.'!CH5/1000)</f>
        <v>2.15</v>
      </c>
      <c r="T110" s="95" t="str">
        <f>IF('[1]ПС Лугинец.'!CI5=0,"-",'[1]ПС Лугинец.'!CI5/1000)</f>
        <v>-</v>
      </c>
      <c r="U110" s="95">
        <f>IF('[1]ПС Лугинец.'!CJ5=0,"-",'[1]ПС Лугинец.'!CJ5/1000)</f>
        <v>2.0880000000000001</v>
      </c>
      <c r="V110" s="95" t="str">
        <f>IF('[1]ПС Лугинец.'!CK5=0,"-",'[1]ПС Лугинец.'!CK5/1000)</f>
        <v>-</v>
      </c>
      <c r="W110" s="95">
        <f>IF('[1]ПС Лугинец.'!CL5=0,"-",'[1]ПС Лугинец.'!CL5/1000)</f>
        <v>2.423</v>
      </c>
      <c r="X110" s="95" t="str">
        <f>IF('[1]ПС Лугинец.'!CM5=0,"-",'[1]ПС Лугинец.'!CM5/1000)</f>
        <v>-</v>
      </c>
      <c r="Y110" s="95">
        <f>IF('[1]ПС Лугинец.'!CN5=0,"-",'[1]ПС Лугинец.'!CN5/1000)</f>
        <v>2.407</v>
      </c>
      <c r="Z110" s="95" t="str">
        <f>IF('[1]ПС Лугинец.'!CO5=0,"-",'[1]ПС Лугинец.'!CO5/1000)</f>
        <v>-</v>
      </c>
      <c r="AA110" s="95">
        <f>IF('[1]ПС Лугинец.'!CP5=0,"-",'[1]ПС Лугинец.'!CP5/1000)</f>
        <v>2.419</v>
      </c>
      <c r="AB110" s="95" t="str">
        <f>IF('[1]ПС Лугинец.'!CQ5=0,"-",'[1]ПС Лугинец.'!CQ5/1000)</f>
        <v>-</v>
      </c>
      <c r="AC110" s="95">
        <f>IF('[1]ПС Лугинец.'!CR5=0,"-",'[1]ПС Лугинец.'!CR5/1000)</f>
        <v>2.39</v>
      </c>
      <c r="AD110" s="95" t="str">
        <f>IF('[1]ПС Лугинец.'!CS5=0,"-",'[1]ПС Лугинец.'!CS5/1000)</f>
        <v>-</v>
      </c>
      <c r="AE110" s="95">
        <f>IF('[1]ПС Лугинец.'!CT5=0,"-",'[1]ПС Лугинец.'!CT5/1000)</f>
        <v>2.4950000000000001</v>
      </c>
      <c r="AF110" s="95" t="str">
        <f>IF('[1]ПС Лугинец.'!CU5=0,"-",'[1]ПС Лугинец.'!CU5/1000)</f>
        <v>-</v>
      </c>
      <c r="AG110" s="95">
        <f>IF('[1]ПС Лугинец.'!CV5=0,"-",'[1]ПС Лугинец.'!CV5/1000)</f>
        <v>2.5529999999999999</v>
      </c>
      <c r="AH110" s="95" t="str">
        <f>IF('[1]ПС Лугинец.'!CW5=0,"-",'[1]ПС Лугинец.'!CW5/1000)</f>
        <v>-</v>
      </c>
      <c r="AI110" s="95">
        <f>IF('[1]ПС Лугинец.'!CX5=0,"-",'[1]ПС Лугинец.'!CX5/1000)</f>
        <v>2.5409999999999999</v>
      </c>
      <c r="AJ110" s="95" t="str">
        <f>IF('[1]ПС Лугинец.'!CY5=0,"-",'[1]ПС Лугинец.'!CY5/1000)</f>
        <v>-</v>
      </c>
      <c r="AK110" s="95">
        <f>IF('[1]ПС Лугинец.'!CZ5=0,"-",'[1]ПС Лугинец.'!CZ5/1000)</f>
        <v>2.4950000000000001</v>
      </c>
      <c r="AL110" s="95" t="str">
        <f>IF('[1]ПС Лугинец.'!DA5=0,"-",'[1]ПС Лугинец.'!DA5/1000)</f>
        <v>-</v>
      </c>
      <c r="AM110" s="95">
        <f>IF('[1]ПС Лугинец.'!DB5=0,"-",'[1]ПС Лугинец.'!DB5/1000)</f>
        <v>2.516</v>
      </c>
      <c r="AN110" s="95" t="str">
        <f>IF('[1]ПС Лугинец.'!DC5=0,"-",'[1]ПС Лугинец.'!DC5/1000)</f>
        <v>-</v>
      </c>
      <c r="AO110" s="95">
        <f>IF('[1]ПС Лугинец.'!DD5=0,"-",'[1]ПС Лугинец.'!DD5/1000)</f>
        <v>2.4820000000000002</v>
      </c>
      <c r="AP110" s="95" t="str">
        <f>IF('[1]ПС Лугинец.'!DE5=0,"-",'[1]ПС Лугинец.'!DE5/1000)</f>
        <v>-</v>
      </c>
      <c r="AQ110" s="95">
        <f>IF('[1]ПС Лугинец.'!DF5=0,"-",'[1]ПС Лугинец.'!DF5/1000)</f>
        <v>2.0960000000000001</v>
      </c>
      <c r="AR110" s="95" t="str">
        <f>IF('[1]ПС Лугинец.'!DG5=0,"-",'[1]ПС Лугинец.'!DG5/1000)</f>
        <v>-</v>
      </c>
      <c r="AS110" s="95">
        <f>IF('[1]ПС Лугинец.'!DH5=0,"-",'[1]ПС Лугинец.'!DH5/1000)</f>
        <v>2.1080000000000001</v>
      </c>
      <c r="AT110" s="95" t="str">
        <f>IF('[1]ПС Лугинец.'!DI5=0,"-",'[1]ПС Лугинец.'!DI5/1000)</f>
        <v>-</v>
      </c>
      <c r="AU110" s="95">
        <f>IF('[1]ПС Лугинец.'!DJ5=0,"-",'[1]ПС Лугинец.'!DJ5/1000)</f>
        <v>2.1669999999999998</v>
      </c>
      <c r="AV110" s="95" t="str">
        <f>IF('[1]ПС Лугинец.'!DK5=0,"-",'[1]ПС Лугинец.'!DK5/1000)</f>
        <v>-</v>
      </c>
      <c r="AW110" s="95">
        <f>IF('[1]ПС Лугинец.'!DL5=0,"-",'[1]ПС Лугинец.'!DL5/1000)</f>
        <v>2.34</v>
      </c>
      <c r="AX110" s="95" t="str">
        <f>IF('[1]ПС Лугинец.'!DM5=0,"-",'[1]ПС Лугинец.'!DM5/1000)</f>
        <v>-</v>
      </c>
      <c r="AY110" s="95">
        <f>IF('[1]ПС Лугинец.'!DN5=0,"-",'[1]ПС Лугинец.'!DN5/1000)</f>
        <v>2.2890000000000001</v>
      </c>
      <c r="AZ110" s="96" t="str">
        <f>IF('[1]ПС Лугинец.'!DO5=0,"-",'[1]ПС Лугинец.'!DO5/1000)</f>
        <v>-</v>
      </c>
      <c r="BA110" s="101"/>
    </row>
    <row r="111" spans="1:53" ht="16.5" customHeight="1" outlineLevel="1" x14ac:dyDescent="0.2">
      <c r="A111" s="173"/>
      <c r="B111" s="174"/>
      <c r="C111" s="21" t="s">
        <v>226</v>
      </c>
      <c r="D111" s="102" t="s">
        <v>227</v>
      </c>
      <c r="E111" s="94">
        <f>IF('[1]ПС Лугинец.'!BT6=0,"-",'[1]ПС Лугинец.'!BT6/1000)</f>
        <v>0.68799999999999994</v>
      </c>
      <c r="F111" s="95" t="str">
        <f>IF('[1]ПС Лугинец.'!BU6=0,"-",'[1]ПС Лугинец.'!BU6/1000)</f>
        <v>-</v>
      </c>
      <c r="G111" s="95">
        <f>IF('[1]ПС Лугинец.'!BV6=0,"-",'[1]ПС Лугинец.'!BV6/1000)</f>
        <v>0.69299999999999995</v>
      </c>
      <c r="H111" s="95" t="str">
        <f>IF('[1]ПС Лугинец.'!BW6=0,"-",'[1]ПС Лугинец.'!BW6/1000)</f>
        <v>-</v>
      </c>
      <c r="I111" s="95">
        <f>IF('[1]ПС Лугинец.'!BX6=0,"-",'[1]ПС Лугинец.'!BX6/1000)</f>
        <v>0.63500000000000001</v>
      </c>
      <c r="J111" s="95" t="str">
        <f>IF('[1]ПС Лугинец.'!BY6=0,"-",'[1]ПС Лугинец.'!BY6/1000)</f>
        <v>-</v>
      </c>
      <c r="K111" s="95">
        <f>IF('[1]ПС Лугинец.'!BZ6=0,"-",'[1]ПС Лугинец.'!BZ6/1000)</f>
        <v>0.621</v>
      </c>
      <c r="L111" s="95" t="str">
        <f>IF('[1]ПС Лугинец.'!CA6=0,"-",'[1]ПС Лугинец.'!CA6/1000)</f>
        <v>-</v>
      </c>
      <c r="M111" s="95">
        <f>IF('[1]ПС Лугинец.'!CB6=0,"-",'[1]ПС Лугинец.'!CB6/1000)</f>
        <v>0.63400000000000001</v>
      </c>
      <c r="N111" s="95" t="str">
        <f>IF('[1]ПС Лугинец.'!CC6=0,"-",'[1]ПС Лугинец.'!CC6/1000)</f>
        <v>-</v>
      </c>
      <c r="O111" s="95">
        <f>IF('[1]ПС Лугинец.'!CD6=0,"-",'[1]ПС Лугинец.'!CD6/1000)</f>
        <v>0.63900000000000001</v>
      </c>
      <c r="P111" s="95" t="str">
        <f>IF('[1]ПС Лугинец.'!CE6=0,"-",'[1]ПС Лугинец.'!CE6/1000)</f>
        <v>-</v>
      </c>
      <c r="Q111" s="95">
        <f>IF('[1]ПС Лугинец.'!CF6=0,"-",'[1]ПС Лугинец.'!CF6/1000)</f>
        <v>0.60499999999999998</v>
      </c>
      <c r="R111" s="95" t="str">
        <f>IF('[1]ПС Лугинец.'!CG6=0,"-",'[1]ПС Лугинец.'!CG6/1000)</f>
        <v>-</v>
      </c>
      <c r="S111" s="95">
        <f>IF('[1]ПС Лугинец.'!CH6=0,"-",'[1]ПС Лугинец.'!CH6/1000)</f>
        <v>0.60899999999999999</v>
      </c>
      <c r="T111" s="95" t="str">
        <f>IF('[1]ПС Лугинец.'!CI6=0,"-",'[1]ПС Лугинец.'!CI6/1000)</f>
        <v>-</v>
      </c>
      <c r="U111" s="95">
        <f>IF('[1]ПС Лугинец.'!CJ6=0,"-",'[1]ПС Лугинец.'!CJ6/1000)</f>
        <v>0.60399999999999998</v>
      </c>
      <c r="V111" s="95" t="str">
        <f>IF('[1]ПС Лугинец.'!CK6=0,"-",'[1]ПС Лугинец.'!CK6/1000)</f>
        <v>-</v>
      </c>
      <c r="W111" s="95">
        <f>IF('[1]ПС Лугинец.'!CL6=0,"-",'[1]ПС Лугинец.'!CL6/1000)</f>
        <v>0.69799999999999995</v>
      </c>
      <c r="X111" s="95" t="str">
        <f>IF('[1]ПС Лугинец.'!CM6=0,"-",'[1]ПС Лугинец.'!CM6/1000)</f>
        <v>-</v>
      </c>
      <c r="Y111" s="95">
        <f>IF('[1]ПС Лугинец.'!CN6=0,"-",'[1]ПС Лугинец.'!CN6/1000)</f>
        <v>0.69699999999999995</v>
      </c>
      <c r="Z111" s="95" t="str">
        <f>IF('[1]ПС Лугинец.'!CO6=0,"-",'[1]ПС Лугинец.'!CO6/1000)</f>
        <v>-</v>
      </c>
      <c r="AA111" s="95">
        <f>IF('[1]ПС Лугинец.'!CP6=0,"-",'[1]ПС Лугинец.'!CP6/1000)</f>
        <v>0.70099999999999996</v>
      </c>
      <c r="AB111" s="95" t="str">
        <f>IF('[1]ПС Лугинец.'!CQ6=0,"-",'[1]ПС Лугинец.'!CQ6/1000)</f>
        <v>-</v>
      </c>
      <c r="AC111" s="95">
        <f>IF('[1]ПС Лугинец.'!CR6=0,"-",'[1]ПС Лугинец.'!CR6/1000)</f>
        <v>0.69299999999999995</v>
      </c>
      <c r="AD111" s="95" t="str">
        <f>IF('[1]ПС Лугинец.'!CS6=0,"-",'[1]ПС Лугинец.'!CS6/1000)</f>
        <v>-</v>
      </c>
      <c r="AE111" s="95">
        <f>IF('[1]ПС Лугинец.'!CT6=0,"-",'[1]ПС Лугинец.'!CT6/1000)</f>
        <v>0.70199999999999996</v>
      </c>
      <c r="AF111" s="95" t="str">
        <f>IF('[1]ПС Лугинец.'!CU6=0,"-",'[1]ПС Лугинец.'!CU6/1000)</f>
        <v>-</v>
      </c>
      <c r="AG111" s="95">
        <f>IF('[1]ПС Лугинец.'!CV6=0,"-",'[1]ПС Лугинец.'!CV6/1000)</f>
        <v>0.71799999999999997</v>
      </c>
      <c r="AH111" s="95" t="str">
        <f>IF('[1]ПС Лугинец.'!CW6=0,"-",'[1]ПС Лугинец.'!CW6/1000)</f>
        <v>-</v>
      </c>
      <c r="AI111" s="95">
        <f>IF('[1]ПС Лугинец.'!CX6=0,"-",'[1]ПС Лугинец.'!CX6/1000)</f>
        <v>0.71399999999999997</v>
      </c>
      <c r="AJ111" s="95" t="str">
        <f>IF('[1]ПС Лугинец.'!CY6=0,"-",'[1]ПС Лугинец.'!CY6/1000)</f>
        <v>-</v>
      </c>
      <c r="AK111" s="95">
        <f>IF('[1]ПС Лугинец.'!CZ6=0,"-",'[1]ПС Лугинец.'!CZ6/1000)</f>
        <v>0.70499999999999996</v>
      </c>
      <c r="AL111" s="95" t="str">
        <f>IF('[1]ПС Лугинец.'!DA6=0,"-",'[1]ПС Лугинец.'!DA6/1000)</f>
        <v>-</v>
      </c>
      <c r="AM111" s="95">
        <f>IF('[1]ПС Лугинец.'!DB6=0,"-",'[1]ПС Лугинец.'!DB6/1000)</f>
        <v>0.71</v>
      </c>
      <c r="AN111" s="95" t="str">
        <f>IF('[1]ПС Лугинец.'!DC6=0,"-",'[1]ПС Лугинец.'!DC6/1000)</f>
        <v>-</v>
      </c>
      <c r="AO111" s="95">
        <f>IF('[1]ПС Лугинец.'!DD6=0,"-",'[1]ПС Лугинец.'!DD6/1000)</f>
        <v>0.72299999999999998</v>
      </c>
      <c r="AP111" s="95" t="str">
        <f>IF('[1]ПС Лугинец.'!DE6=0,"-",'[1]ПС Лугинец.'!DE6/1000)</f>
        <v>-</v>
      </c>
      <c r="AQ111" s="95">
        <f>IF('[1]ПС Лугинец.'!DF6=0,"-",'[1]ПС Лугинец.'!DF6/1000)</f>
        <v>0.63400000000000001</v>
      </c>
      <c r="AR111" s="95" t="str">
        <f>IF('[1]ПС Лугинец.'!DG6=0,"-",'[1]ПС Лугинец.'!DG6/1000)</f>
        <v>-</v>
      </c>
      <c r="AS111" s="95">
        <f>IF('[1]ПС Лугинец.'!DH6=0,"-",'[1]ПС Лугинец.'!DH6/1000)</f>
        <v>0.64200000000000002</v>
      </c>
      <c r="AT111" s="95" t="str">
        <f>IF('[1]ПС Лугинец.'!DI6=0,"-",'[1]ПС Лугинец.'!DI6/1000)</f>
        <v>-</v>
      </c>
      <c r="AU111" s="95">
        <f>IF('[1]ПС Лугинец.'!DJ6=0,"-",'[1]ПС Лугинец.'!DJ6/1000)</f>
        <v>0.66</v>
      </c>
      <c r="AV111" s="95" t="str">
        <f>IF('[1]ПС Лугинец.'!DK6=0,"-",'[1]ПС Лугинец.'!DK6/1000)</f>
        <v>-</v>
      </c>
      <c r="AW111" s="95">
        <f>IF('[1]ПС Лугинец.'!DL6=0,"-",'[1]ПС Лугинец.'!DL6/1000)</f>
        <v>0.70499999999999996</v>
      </c>
      <c r="AX111" s="95" t="str">
        <f>IF('[1]ПС Лугинец.'!DM6=0,"-",'[1]ПС Лугинец.'!DM6/1000)</f>
        <v>-</v>
      </c>
      <c r="AY111" s="95">
        <f>IF('[1]ПС Лугинец.'!DN6=0,"-",'[1]ПС Лугинец.'!DN6/1000)</f>
        <v>0.68899999999999995</v>
      </c>
      <c r="AZ111" s="96" t="str">
        <f>IF('[1]ПС Лугинец.'!DO6=0,"-",'[1]ПС Лугинец.'!DO6/1000)</f>
        <v>-</v>
      </c>
      <c r="BA111" s="101"/>
    </row>
    <row r="112" spans="1:53" ht="18.75" customHeight="1" outlineLevel="1" x14ac:dyDescent="0.2">
      <c r="A112" s="176" t="s">
        <v>86</v>
      </c>
      <c r="B112" s="174" t="s">
        <v>83</v>
      </c>
      <c r="C112" s="21" t="s">
        <v>223</v>
      </c>
      <c r="D112" s="102" t="s">
        <v>224</v>
      </c>
      <c r="E112" s="94">
        <f>IF('[1]ПС Лугинец.'!BT7=0,"-",'[1]ПС Лугинец.'!BT7/1000)</f>
        <v>1.155</v>
      </c>
      <c r="F112" s="95" t="str">
        <f>IF('[1]ПС Лугинец.'!BU7=0,"-",'[1]ПС Лугинец.'!BU7/1000)</f>
        <v>-</v>
      </c>
      <c r="G112" s="95">
        <f>IF('[1]ПС Лугинец.'!BV7=0,"-",'[1]ПС Лугинец.'!BV7/1000)</f>
        <v>1.1339999999999999</v>
      </c>
      <c r="H112" s="95" t="str">
        <f>IF('[1]ПС Лугинец.'!BW7=0,"-",'[1]ПС Лугинец.'!BW7/1000)</f>
        <v>-</v>
      </c>
      <c r="I112" s="95">
        <f>IF('[1]ПС Лугинец.'!BX7=0,"-",'[1]ПС Лугинец.'!BX7/1000)</f>
        <v>1.147</v>
      </c>
      <c r="J112" s="95" t="str">
        <f>IF('[1]ПС Лугинец.'!BY7=0,"-",'[1]ПС Лугинец.'!BY7/1000)</f>
        <v>-</v>
      </c>
      <c r="K112" s="95">
        <f>IF('[1]ПС Лугинец.'!BZ7=0,"-",'[1]ПС Лугинец.'!BZ7/1000)</f>
        <v>1.1259999999999999</v>
      </c>
      <c r="L112" s="95" t="str">
        <f>IF('[1]ПС Лугинец.'!CA7=0,"-",'[1]ПС Лугинец.'!CA7/1000)</f>
        <v>-</v>
      </c>
      <c r="M112" s="95">
        <f>IF('[1]ПС Лугинец.'!CB7=0,"-",'[1]ПС Лугинец.'!CB7/1000)</f>
        <v>1.1459999999999999</v>
      </c>
      <c r="N112" s="95" t="str">
        <f>IF('[1]ПС Лугинец.'!CC7=0,"-",'[1]ПС Лугинец.'!CC7/1000)</f>
        <v>-</v>
      </c>
      <c r="O112" s="95">
        <f>IF('[1]ПС Лугинец.'!CD7=0,"-",'[1]ПС Лугинец.'!CD7/1000)</f>
        <v>1.143</v>
      </c>
      <c r="P112" s="95" t="str">
        <f>IF('[1]ПС Лугинец.'!CE7=0,"-",'[1]ПС Лугинец.'!CE7/1000)</f>
        <v>-</v>
      </c>
      <c r="Q112" s="95">
        <f>IF('[1]ПС Лугинец.'!CF7=0,"-",'[1]ПС Лугинец.'!CF7/1000)</f>
        <v>1.1339999999999999</v>
      </c>
      <c r="R112" s="95" t="str">
        <f>IF('[1]ПС Лугинец.'!CG7=0,"-",'[1]ПС Лугинец.'!CG7/1000)</f>
        <v>-</v>
      </c>
      <c r="S112" s="95">
        <f>IF('[1]ПС Лугинец.'!CH7=0,"-",'[1]ПС Лугинец.'!CH7/1000)</f>
        <v>1.1499999999999999</v>
      </c>
      <c r="T112" s="95" t="str">
        <f>IF('[1]ПС Лугинец.'!CI7=0,"-",'[1]ПС Лугинец.'!CI7/1000)</f>
        <v>-</v>
      </c>
      <c r="U112" s="95">
        <f>IF('[1]ПС Лугинец.'!CJ7=0,"-",'[1]ПС Лугинец.'!CJ7/1000)</f>
        <v>1.155</v>
      </c>
      <c r="V112" s="95" t="str">
        <f>IF('[1]ПС Лугинец.'!CK7=0,"-",'[1]ПС Лугинец.'!CK7/1000)</f>
        <v>-</v>
      </c>
      <c r="W112" s="95">
        <f>IF('[1]ПС Лугинец.'!CL7=0,"-",'[1]ПС Лугинец.'!CL7/1000)</f>
        <v>1.1639999999999999</v>
      </c>
      <c r="X112" s="95" t="str">
        <f>IF('[1]ПС Лугинец.'!CM7=0,"-",'[1]ПС Лугинец.'!CM7/1000)</f>
        <v>-</v>
      </c>
      <c r="Y112" s="95">
        <f>IF('[1]ПС Лугинец.'!CN7=0,"-",'[1]ПС Лугинец.'!CN7/1000)</f>
        <v>1.1459999999999999</v>
      </c>
      <c r="Z112" s="95" t="str">
        <f>IF('[1]ПС Лугинец.'!CO7=0,"-",'[1]ПС Лугинец.'!CO7/1000)</f>
        <v>-</v>
      </c>
      <c r="AA112" s="95">
        <f>IF('[1]ПС Лугинец.'!CP7=0,"-",'[1]ПС Лугинец.'!CP7/1000)</f>
        <v>1.1339999999999999</v>
      </c>
      <c r="AB112" s="95" t="str">
        <f>IF('[1]ПС Лугинец.'!CQ7=0,"-",'[1]ПС Лугинец.'!CQ7/1000)</f>
        <v>-</v>
      </c>
      <c r="AC112" s="95">
        <f>IF('[1]ПС Лугинец.'!CR7=0,"-",'[1]ПС Лугинец.'!CR7/1000)</f>
        <v>1.1180000000000001</v>
      </c>
      <c r="AD112" s="95" t="str">
        <f>IF('[1]ПС Лугинец.'!CS7=0,"-",'[1]ПС Лугинец.'!CS7/1000)</f>
        <v>-</v>
      </c>
      <c r="AE112" s="95">
        <f>IF('[1]ПС Лугинец.'!CT7=0,"-",'[1]ПС Лугинец.'!CT7/1000)</f>
        <v>1.1499999999999999</v>
      </c>
      <c r="AF112" s="95" t="str">
        <f>IF('[1]ПС Лугинец.'!CU7=0,"-",'[1]ПС Лугинец.'!CU7/1000)</f>
        <v>-</v>
      </c>
      <c r="AG112" s="95">
        <f>IF('[1]ПС Лугинец.'!CV7=0,"-",'[1]ПС Лугинец.'!CV7/1000)</f>
        <v>1.139</v>
      </c>
      <c r="AH112" s="95" t="str">
        <f>IF('[1]ПС Лугинец.'!CW7=0,"-",'[1]ПС Лугинец.'!CW7/1000)</f>
        <v>-</v>
      </c>
      <c r="AI112" s="95">
        <f>IF('[1]ПС Лугинец.'!CX7=0,"-",'[1]ПС Лугинец.'!CX7/1000)</f>
        <v>1.167</v>
      </c>
      <c r="AJ112" s="95" t="str">
        <f>IF('[1]ПС Лугинец.'!CY7=0,"-",'[1]ПС Лугинец.'!CY7/1000)</f>
        <v>-</v>
      </c>
      <c r="AK112" s="95">
        <f>IF('[1]ПС Лугинец.'!CZ7=0,"-",'[1]ПС Лугинец.'!CZ7/1000)</f>
        <v>1.18</v>
      </c>
      <c r="AL112" s="95" t="str">
        <f>IF('[1]ПС Лугинец.'!DA7=0,"-",'[1]ПС Лугинец.'!DA7/1000)</f>
        <v>-</v>
      </c>
      <c r="AM112" s="95">
        <f>IF('[1]ПС Лугинец.'!DB7=0,"-",'[1]ПС Лугинец.'!DB7/1000)</f>
        <v>1.1850000000000001</v>
      </c>
      <c r="AN112" s="95" t="str">
        <f>IF('[1]ПС Лугинец.'!DC7=0,"-",'[1]ПС Лугинец.'!DC7/1000)</f>
        <v>-</v>
      </c>
      <c r="AO112" s="95">
        <f>IF('[1]ПС Лугинец.'!DD7=0,"-",'[1]ПС Лугинец.'!DD7/1000)</f>
        <v>1.1839999999999999</v>
      </c>
      <c r="AP112" s="95" t="str">
        <f>IF('[1]ПС Лугинец.'!DE7=0,"-",'[1]ПС Лугинец.'!DE7/1000)</f>
        <v>-</v>
      </c>
      <c r="AQ112" s="95">
        <f>IF('[1]ПС Лугинец.'!DF7=0,"-",'[1]ПС Лугинец.'!DF7/1000)</f>
        <v>1.2010000000000001</v>
      </c>
      <c r="AR112" s="95" t="str">
        <f>IF('[1]ПС Лугинец.'!DG7=0,"-",'[1]ПС Лугинец.'!DG7/1000)</f>
        <v>-</v>
      </c>
      <c r="AS112" s="95">
        <f>IF('[1]ПС Лугинец.'!DH7=0,"-",'[1]ПС Лугинец.'!DH7/1000)</f>
        <v>1.1970000000000001</v>
      </c>
      <c r="AT112" s="95" t="str">
        <f>IF('[1]ПС Лугинец.'!DI7=0,"-",'[1]ПС Лугинец.'!DI7/1000)</f>
        <v>-</v>
      </c>
      <c r="AU112" s="95">
        <f>IF('[1]ПС Лугинец.'!DJ7=0,"-",'[1]ПС Лугинец.'!DJ7/1000)</f>
        <v>1.1759999999999999</v>
      </c>
      <c r="AV112" s="95" t="str">
        <f>IF('[1]ПС Лугинец.'!DK7=0,"-",'[1]ПС Лугинец.'!DK7/1000)</f>
        <v>-</v>
      </c>
      <c r="AW112" s="95">
        <f>IF('[1]ПС Лугинец.'!DL7=0,"-",'[1]ПС Лугинец.'!DL7/1000)</f>
        <v>1.1930000000000001</v>
      </c>
      <c r="AX112" s="95" t="str">
        <f>IF('[1]ПС Лугинец.'!DM7=0,"-",'[1]ПС Лугинец.'!DM7/1000)</f>
        <v>-</v>
      </c>
      <c r="AY112" s="95">
        <f>IF('[1]ПС Лугинец.'!DN7=0,"-",'[1]ПС Лугинец.'!DN7/1000)</f>
        <v>1.1719999999999999</v>
      </c>
      <c r="AZ112" s="96" t="str">
        <f>IF('[1]ПС Лугинец.'!DO7=0,"-",'[1]ПС Лугинец.'!DO7/1000)</f>
        <v>-</v>
      </c>
      <c r="BA112" s="101"/>
    </row>
    <row r="113" spans="1:53" ht="18" customHeight="1" outlineLevel="1" x14ac:dyDescent="0.2">
      <c r="A113" s="173"/>
      <c r="B113" s="174"/>
      <c r="C113" s="21" t="s">
        <v>226</v>
      </c>
      <c r="D113" s="102" t="s">
        <v>227</v>
      </c>
      <c r="E113" s="94">
        <f>IF('[1]ПС Лугинец.'!BT8=0,"-",'[1]ПС Лугинец.'!BT8/1000)</f>
        <v>0.105</v>
      </c>
      <c r="F113" s="95" t="str">
        <f>IF('[1]ПС Лугинец.'!BU8=0,"-",'[1]ПС Лугинец.'!BU8/1000)</f>
        <v>-</v>
      </c>
      <c r="G113" s="95">
        <f>IF('[1]ПС Лугинец.'!BV8=0,"-",'[1]ПС Лугинец.'!BV8/1000)</f>
        <v>0.1</v>
      </c>
      <c r="H113" s="95" t="str">
        <f>IF('[1]ПС Лугинец.'!BW8=0,"-",'[1]ПС Лугинец.'!BW8/1000)</f>
        <v>-</v>
      </c>
      <c r="I113" s="95">
        <f>IF('[1]ПС Лугинец.'!BX8=0,"-",'[1]ПС Лугинец.'!BX8/1000)</f>
        <v>9.7000000000000003E-2</v>
      </c>
      <c r="J113" s="95" t="str">
        <f>IF('[1]ПС Лугинец.'!BY8=0,"-",'[1]ПС Лугинец.'!BY8/1000)</f>
        <v>-</v>
      </c>
      <c r="K113" s="95">
        <f>IF('[1]ПС Лугинец.'!BZ8=0,"-",'[1]ПС Лугинец.'!BZ8/1000)</f>
        <v>8.4000000000000005E-2</v>
      </c>
      <c r="L113" s="95">
        <f>IF('[1]ПС Лугинец.'!CA8=0,"-",'[1]ПС Лугинец.'!CA8/1000)</f>
        <v>8.0000000000000002E-3</v>
      </c>
      <c r="M113" s="95">
        <f>IF('[1]ПС Лугинец.'!CB8=0,"-",'[1]ПС Лугинец.'!CB8/1000)</f>
        <v>0.10100000000000001</v>
      </c>
      <c r="N113" s="95" t="str">
        <f>IF('[1]ПС Лугинец.'!CC8=0,"-",'[1]ПС Лугинец.'!CC8/1000)</f>
        <v>-</v>
      </c>
      <c r="O113" s="95">
        <f>IF('[1]ПС Лугинец.'!CD8=0,"-",'[1]ПС Лугинец.'!CD8/1000)</f>
        <v>8.4000000000000005E-2</v>
      </c>
      <c r="P113" s="95">
        <f>IF('[1]ПС Лугинец.'!CE8=0,"-",'[1]ПС Лугинец.'!CE8/1000)</f>
        <v>4.0000000000000001E-3</v>
      </c>
      <c r="Q113" s="95">
        <f>IF('[1]ПС Лугинец.'!CF8=0,"-",'[1]ПС Лугинец.'!CF8/1000)</f>
        <v>9.1999999999999998E-2</v>
      </c>
      <c r="R113" s="95" t="str">
        <f>IF('[1]ПС Лугинец.'!CG8=0,"-",'[1]ПС Лугинец.'!CG8/1000)</f>
        <v>-</v>
      </c>
      <c r="S113" s="95">
        <f>IF('[1]ПС Лугинец.'!CH8=0,"-",'[1]ПС Лугинец.'!CH8/1000)</f>
        <v>9.7000000000000003E-2</v>
      </c>
      <c r="T113" s="95" t="str">
        <f>IF('[1]ПС Лугинец.'!CI8=0,"-",'[1]ПС Лугинец.'!CI8/1000)</f>
        <v>-</v>
      </c>
      <c r="U113" s="95">
        <f>IF('[1]ПС Лугинец.'!CJ8=0,"-",'[1]ПС Лугинец.'!CJ8/1000)</f>
        <v>9.6000000000000002E-2</v>
      </c>
      <c r="V113" s="95" t="str">
        <f>IF('[1]ПС Лугинец.'!CK8=0,"-",'[1]ПС Лугинец.'!CK8/1000)</f>
        <v>-</v>
      </c>
      <c r="W113" s="95">
        <f>IF('[1]ПС Лугинец.'!CL8=0,"-",'[1]ПС Лугинец.'!CL8/1000)</f>
        <v>0.10100000000000001</v>
      </c>
      <c r="X113" s="95" t="str">
        <f>IF('[1]ПС Лугинец.'!CM8=0,"-",'[1]ПС Лугинец.'!CM8/1000)</f>
        <v>-</v>
      </c>
      <c r="Y113" s="95">
        <f>IF('[1]ПС Лугинец.'!CN8=0,"-",'[1]ПС Лугинец.'!CN8/1000)</f>
        <v>0.10100000000000001</v>
      </c>
      <c r="Z113" s="95" t="str">
        <f>IF('[1]ПС Лугинец.'!CO8=0,"-",'[1]ПС Лугинец.'!CO8/1000)</f>
        <v>-</v>
      </c>
      <c r="AA113" s="95">
        <f>IF('[1]ПС Лугинец.'!CP8=0,"-",'[1]ПС Лугинец.'!CP8/1000)</f>
        <v>8.7999999999999995E-2</v>
      </c>
      <c r="AB113" s="95">
        <f>IF('[1]ПС Лугинец.'!CQ8=0,"-",'[1]ПС Лугинец.'!CQ8/1000)</f>
        <v>8.9999999999999993E-3</v>
      </c>
      <c r="AC113" s="95">
        <f>IF('[1]ПС Лугинец.'!CR8=0,"-",'[1]ПС Лугинец.'!CR8/1000)</f>
        <v>4.2000000000000003E-2</v>
      </c>
      <c r="AD113" s="95">
        <f>IF('[1]ПС Лугинец.'!CS8=0,"-",'[1]ПС Лугинец.'!CS8/1000)</f>
        <v>3.6999999999999998E-2</v>
      </c>
      <c r="AE113" s="95">
        <f>IF('[1]ПС Лугинец.'!CT8=0,"-",'[1]ПС Лугинец.'!CT8/1000)</f>
        <v>2.1000000000000001E-2</v>
      </c>
      <c r="AF113" s="95">
        <f>IF('[1]ПС Лугинец.'!CU8=0,"-",'[1]ПС Лугинец.'!CU8/1000)</f>
        <v>5.8999999999999997E-2</v>
      </c>
      <c r="AG113" s="95">
        <f>IF('[1]ПС Лугинец.'!CV8=0,"-",'[1]ПС Лугинец.'!CV8/1000)</f>
        <v>8.9999999999999993E-3</v>
      </c>
      <c r="AH113" s="95">
        <f>IF('[1]ПС Лугинец.'!CW8=0,"-",'[1]ПС Лугинец.'!CW8/1000)</f>
        <v>5.8999999999999997E-2</v>
      </c>
      <c r="AI113" s="95">
        <f>IF('[1]ПС Лугинец.'!CX8=0,"-",'[1]ПС Лугинец.'!CX8/1000)</f>
        <v>7.9000000000000001E-2</v>
      </c>
      <c r="AJ113" s="95">
        <f>IF('[1]ПС Лугинец.'!CY8=0,"-",'[1]ПС Лугинец.'!CY8/1000)</f>
        <v>8.0000000000000002E-3</v>
      </c>
      <c r="AK113" s="95">
        <f>IF('[1]ПС Лугинец.'!CZ8=0,"-",'[1]ПС Лугинец.'!CZ8/1000)</f>
        <v>9.2999999999999999E-2</v>
      </c>
      <c r="AL113" s="95" t="str">
        <f>IF('[1]ПС Лугинец.'!DA8=0,"-",'[1]ПС Лугинец.'!DA8/1000)</f>
        <v>-</v>
      </c>
      <c r="AM113" s="95">
        <f>IF('[1]ПС Лугинец.'!DB8=0,"-",'[1]ПС Лугинец.'!DB8/1000)</f>
        <v>9.1999999999999998E-2</v>
      </c>
      <c r="AN113" s="95" t="str">
        <f>IF('[1]ПС Лугинец.'!DC8=0,"-",'[1]ПС Лугинец.'!DC8/1000)</f>
        <v>-</v>
      </c>
      <c r="AO113" s="95">
        <f>IF('[1]ПС Лугинец.'!DD8=0,"-",'[1]ПС Лугинец.'!DD8/1000)</f>
        <v>9.7000000000000003E-2</v>
      </c>
      <c r="AP113" s="95" t="str">
        <f>IF('[1]ПС Лугинец.'!DE8=0,"-",'[1]ПС Лугинец.'!DE8/1000)</f>
        <v>-</v>
      </c>
      <c r="AQ113" s="95">
        <f>IF('[1]ПС Лугинец.'!DF8=0,"-",'[1]ПС Лугинец.'!DF8/1000)</f>
        <v>9.6000000000000002E-2</v>
      </c>
      <c r="AR113" s="95" t="str">
        <f>IF('[1]ПС Лугинец.'!DG8=0,"-",'[1]ПС Лугинец.'!DG8/1000)</f>
        <v>-</v>
      </c>
      <c r="AS113" s="95">
        <f>IF('[1]ПС Лугинец.'!DH8=0,"-",'[1]ПС Лугинец.'!DH8/1000)</f>
        <v>9.7000000000000003E-2</v>
      </c>
      <c r="AT113" s="95" t="str">
        <f>IF('[1]ПС Лугинец.'!DI8=0,"-",'[1]ПС Лугинец.'!DI8/1000)</f>
        <v>-</v>
      </c>
      <c r="AU113" s="95">
        <f>IF('[1]ПС Лугинец.'!DJ8=0,"-",'[1]ПС Лугинец.'!DJ8/1000)</f>
        <v>9.7000000000000003E-2</v>
      </c>
      <c r="AV113" s="95" t="str">
        <f>IF('[1]ПС Лугинец.'!DK8=0,"-",'[1]ПС Лугинец.'!DK8/1000)</f>
        <v>-</v>
      </c>
      <c r="AW113" s="95">
        <f>IF('[1]ПС Лугинец.'!DL8=0,"-",'[1]ПС Лугинец.'!DL8/1000)</f>
        <v>9.1999999999999998E-2</v>
      </c>
      <c r="AX113" s="95" t="str">
        <f>IF('[1]ПС Лугинец.'!DM8=0,"-",'[1]ПС Лугинец.'!DM8/1000)</f>
        <v>-</v>
      </c>
      <c r="AY113" s="95">
        <f>IF('[1]ПС Лугинец.'!DN8=0,"-",'[1]ПС Лугинец.'!DN8/1000)</f>
        <v>9.7000000000000003E-2</v>
      </c>
      <c r="AZ113" s="96" t="str">
        <f>IF('[1]ПС Лугинец.'!DO8=0,"-",'[1]ПС Лугинец.'!DO8/1000)</f>
        <v>-</v>
      </c>
      <c r="BA113" s="101"/>
    </row>
    <row r="114" spans="1:53" ht="18.75" customHeight="1" outlineLevel="1" x14ac:dyDescent="0.2">
      <c r="A114" s="176" t="s">
        <v>90</v>
      </c>
      <c r="B114" s="177" t="s">
        <v>150</v>
      </c>
      <c r="C114" s="21" t="s">
        <v>223</v>
      </c>
      <c r="D114" s="102" t="s">
        <v>224</v>
      </c>
      <c r="E114" s="94">
        <f>IF('[1]ПС Лугинец.'!BT9=0,"-",'[1]ПС Лугинец.'!BT9/1000)</f>
        <v>1.214</v>
      </c>
      <c r="F114" s="95" t="str">
        <f>IF('[1]ПС Лугинец.'!BU9=0,"-",'[1]ПС Лугинец.'!BU9/1000)</f>
        <v>-</v>
      </c>
      <c r="G114" s="95">
        <f>IF('[1]ПС Лугинец.'!BV9=0,"-",'[1]ПС Лугинец.'!BV9/1000)</f>
        <v>1.21</v>
      </c>
      <c r="H114" s="95" t="str">
        <f>IF('[1]ПС Лугинец.'!BW9=0,"-",'[1]ПС Лугинец.'!BW9/1000)</f>
        <v>-</v>
      </c>
      <c r="I114" s="95">
        <f>IF('[1]ПС Лугинец.'!BX9=0,"-",'[1]ПС Лугинец.'!BX9/1000)</f>
        <v>1.2090000000000001</v>
      </c>
      <c r="J114" s="95" t="str">
        <f>IF('[1]ПС Лугинец.'!BY9=0,"-",'[1]ПС Лугинец.'!BY9/1000)</f>
        <v>-</v>
      </c>
      <c r="K114" s="95">
        <f>IF('[1]ПС Лугинец.'!BZ9=0,"-",'[1]ПС Лугинец.'!BZ9/1000)</f>
        <v>1.1890000000000001</v>
      </c>
      <c r="L114" s="95" t="str">
        <f>IF('[1]ПС Лугинец.'!CA9=0,"-",'[1]ПС Лугинец.'!CA9/1000)</f>
        <v>-</v>
      </c>
      <c r="M114" s="95">
        <f>IF('[1]ПС Лугинец.'!CB9=0,"-",'[1]ПС Лугинец.'!CB9/1000)</f>
        <v>1.1970000000000001</v>
      </c>
      <c r="N114" s="95" t="str">
        <f>IF('[1]ПС Лугинец.'!CC9=0,"-",'[1]ПС Лугинец.'!CC9/1000)</f>
        <v>-</v>
      </c>
      <c r="O114" s="95">
        <f>IF('[1]ПС Лугинец.'!CD9=0,"-",'[1]ПС Лугинец.'!CD9/1000)</f>
        <v>1.1970000000000001</v>
      </c>
      <c r="P114" s="95" t="str">
        <f>IF('[1]ПС Лугинец.'!CE9=0,"-",'[1]ПС Лугинец.'!CE9/1000)</f>
        <v>-</v>
      </c>
      <c r="Q114" s="95">
        <f>IF('[1]ПС Лугинец.'!CF9=0,"-",'[1]ПС Лугинец.'!CF9/1000)</f>
        <v>1.2010000000000001</v>
      </c>
      <c r="R114" s="95" t="str">
        <f>IF('[1]ПС Лугинец.'!CG9=0,"-",'[1]ПС Лугинец.'!CG9/1000)</f>
        <v>-</v>
      </c>
      <c r="S114" s="95">
        <f>IF('[1]ПС Лугинец.'!CH9=0,"-",'[1]ПС Лугинец.'!CH9/1000)</f>
        <v>1.18</v>
      </c>
      <c r="T114" s="95" t="str">
        <f>IF('[1]ПС Лугинец.'!CI9=0,"-",'[1]ПС Лугинец.'!CI9/1000)</f>
        <v>-</v>
      </c>
      <c r="U114" s="95">
        <f>IF('[1]ПС Лугинец.'!CJ9=0,"-",'[1]ПС Лугинец.'!CJ9/1000)</f>
        <v>1.1930000000000001</v>
      </c>
      <c r="V114" s="95" t="str">
        <f>IF('[1]ПС Лугинец.'!CK9=0,"-",'[1]ПС Лугинец.'!CK9/1000)</f>
        <v>-</v>
      </c>
      <c r="W114" s="95">
        <f>IF('[1]ПС Лугинец.'!CL9=0,"-",'[1]ПС Лугинец.'!CL9/1000)</f>
        <v>1.18</v>
      </c>
      <c r="X114" s="95" t="str">
        <f>IF('[1]ПС Лугинец.'!CM9=0,"-",'[1]ПС Лугинец.'!CM9/1000)</f>
        <v>-</v>
      </c>
      <c r="Y114" s="95">
        <f>IF('[1]ПС Лугинец.'!CN9=0,"-",'[1]ПС Лугинец.'!CN9/1000)</f>
        <v>1.1890000000000001</v>
      </c>
      <c r="Z114" s="95" t="str">
        <f>IF('[1]ПС Лугинец.'!CO9=0,"-",'[1]ПС Лугинец.'!CO9/1000)</f>
        <v>-</v>
      </c>
      <c r="AA114" s="95">
        <f>IF('[1]ПС Лугинец.'!CP9=0,"-",'[1]ПС Лугинец.'!CP9/1000)</f>
        <v>1.18</v>
      </c>
      <c r="AB114" s="95" t="str">
        <f>IF('[1]ПС Лугинец.'!CQ9=0,"-",'[1]ПС Лугинец.'!CQ9/1000)</f>
        <v>-</v>
      </c>
      <c r="AC114" s="95">
        <f>IF('[1]ПС Лугинец.'!CR9=0,"-",'[1]ПС Лугинец.'!CR9/1000)</f>
        <v>1.1839999999999999</v>
      </c>
      <c r="AD114" s="95" t="str">
        <f>IF('[1]ПС Лугинец.'!CS9=0,"-",'[1]ПС Лугинец.'!CS9/1000)</f>
        <v>-</v>
      </c>
      <c r="AE114" s="95">
        <f>IF('[1]ПС Лугинец.'!CT9=0,"-",'[1]ПС Лугинец.'!CT9/1000)</f>
        <v>1.202</v>
      </c>
      <c r="AF114" s="95" t="str">
        <f>IF('[1]ПС Лугинец.'!CU9=0,"-",'[1]ПС Лугинец.'!CU9/1000)</f>
        <v>-</v>
      </c>
      <c r="AG114" s="95">
        <f>IF('[1]ПС Лугинец.'!CV9=0,"-",'[1]ПС Лугинец.'!CV9/1000)</f>
        <v>1.222</v>
      </c>
      <c r="AH114" s="95" t="str">
        <f>IF('[1]ПС Лугинец.'!CW9=0,"-",'[1]ПС Лугинец.'!CW9/1000)</f>
        <v>-</v>
      </c>
      <c r="AI114" s="95">
        <f>IF('[1]ПС Лугинец.'!CX9=0,"-",'[1]ПС Лугинец.'!CX9/1000)</f>
        <v>1.2350000000000001</v>
      </c>
      <c r="AJ114" s="95" t="str">
        <f>IF('[1]ПС Лугинец.'!CY9=0,"-",'[1]ПС Лугинец.'!CY9/1000)</f>
        <v>-</v>
      </c>
      <c r="AK114" s="95">
        <f>IF('[1]ПС Лугинец.'!CZ9=0,"-",'[1]ПС Лугинец.'!CZ9/1000)</f>
        <v>1.2390000000000001</v>
      </c>
      <c r="AL114" s="95" t="str">
        <f>IF('[1]ПС Лугинец.'!DA9=0,"-",'[1]ПС Лугинец.'!DA9/1000)</f>
        <v>-</v>
      </c>
      <c r="AM114" s="95">
        <f>IF('[1]ПС Лугинец.'!DB9=0,"-",'[1]ПС Лугинец.'!DB9/1000)</f>
        <v>1.2390000000000001</v>
      </c>
      <c r="AN114" s="95" t="str">
        <f>IF('[1]ПС Лугинец.'!DC9=0,"-",'[1]ПС Лугинец.'!DC9/1000)</f>
        <v>-</v>
      </c>
      <c r="AO114" s="95">
        <f>IF('[1]ПС Лугинец.'!DD9=0,"-",'[1]ПС Лугинец.'!DD9/1000)</f>
        <v>1.2390000000000001</v>
      </c>
      <c r="AP114" s="95" t="str">
        <f>IF('[1]ПС Лугинец.'!DE9=0,"-",'[1]ПС Лугинец.'!DE9/1000)</f>
        <v>-</v>
      </c>
      <c r="AQ114" s="95">
        <f>IF('[1]ПС Лугинец.'!DF9=0,"-",'[1]ПС Лугинец.'!DF9/1000)</f>
        <v>1.2470000000000001</v>
      </c>
      <c r="AR114" s="95" t="str">
        <f>IF('[1]ПС Лугинец.'!DG9=0,"-",'[1]ПС Лугинец.'!DG9/1000)</f>
        <v>-</v>
      </c>
      <c r="AS114" s="95">
        <f>IF('[1]ПС Лугинец.'!DH9=0,"-",'[1]ПС Лугинец.'!DH9/1000)</f>
        <v>1.252</v>
      </c>
      <c r="AT114" s="95" t="str">
        <f>IF('[1]ПС Лугинец.'!DI9=0,"-",'[1]ПС Лугинец.'!DI9/1000)</f>
        <v>-</v>
      </c>
      <c r="AU114" s="95">
        <f>IF('[1]ПС Лугинец.'!DJ9=0,"-",'[1]ПС Лугинец.'!DJ9/1000)</f>
        <v>1.2430000000000001</v>
      </c>
      <c r="AV114" s="95" t="str">
        <f>IF('[1]ПС Лугинец.'!DK9=0,"-",'[1]ПС Лугинец.'!DK9/1000)</f>
        <v>-</v>
      </c>
      <c r="AW114" s="95">
        <f>IF('[1]ПС Лугинец.'!DL9=0,"-",'[1]ПС Лугинец.'!DL9/1000)</f>
        <v>1.2430000000000001</v>
      </c>
      <c r="AX114" s="95" t="str">
        <f>IF('[1]ПС Лугинец.'!DM9=0,"-",'[1]ПС Лугинец.'!DM9/1000)</f>
        <v>-</v>
      </c>
      <c r="AY114" s="95">
        <f>IF('[1]ПС Лугинец.'!DN9=0,"-",'[1]ПС Лугинец.'!DN9/1000)</f>
        <v>1.252</v>
      </c>
      <c r="AZ114" s="96" t="str">
        <f>IF('[1]ПС Лугинец.'!DO9=0,"-",'[1]ПС Лугинец.'!DO9/1000)</f>
        <v>-</v>
      </c>
      <c r="BA114" s="101"/>
    </row>
    <row r="115" spans="1:53" ht="17.25" customHeight="1" outlineLevel="1" x14ac:dyDescent="0.2">
      <c r="A115" s="173"/>
      <c r="B115" s="178"/>
      <c r="C115" s="21" t="s">
        <v>226</v>
      </c>
      <c r="D115" s="102" t="s">
        <v>227</v>
      </c>
      <c r="E115" s="94">
        <f>IF('[1]ПС Лугинец.'!BT10=0,"-",'[1]ПС Лугинец.'!BT10/1000)</f>
        <v>0.47899999999999998</v>
      </c>
      <c r="F115" s="95" t="str">
        <f>IF('[1]ПС Лугинец.'!BU10=0,"-",'[1]ПС Лугинец.'!BU10/1000)</f>
        <v>-</v>
      </c>
      <c r="G115" s="95">
        <f>IF('[1]ПС Лугинец.'!BV10=0,"-",'[1]ПС Лугинец.'!BV10/1000)</f>
        <v>0.49099999999999999</v>
      </c>
      <c r="H115" s="95" t="str">
        <f>IF('[1]ПС Лугинец.'!BW10=0,"-",'[1]ПС Лугинец.'!BW10/1000)</f>
        <v>-</v>
      </c>
      <c r="I115" s="95">
        <f>IF('[1]ПС Лугинец.'!BX10=0,"-",'[1]ПС Лугинец.'!BX10/1000)</f>
        <v>0.48699999999999999</v>
      </c>
      <c r="J115" s="95" t="str">
        <f>IF('[1]ПС Лугинец.'!BY10=0,"-",'[1]ПС Лугинец.'!BY10/1000)</f>
        <v>-</v>
      </c>
      <c r="K115" s="95">
        <f>IF('[1]ПС Лугинец.'!BZ10=0,"-",'[1]ПС Лугинец.'!BZ10/1000)</f>
        <v>0.44500000000000001</v>
      </c>
      <c r="L115" s="95" t="str">
        <f>IF('[1]ПС Лугинец.'!CA10=0,"-",'[1]ПС Лугинец.'!CA10/1000)</f>
        <v>-</v>
      </c>
      <c r="M115" s="95">
        <f>IF('[1]ПС Лугинец.'!CB10=0,"-",'[1]ПС Лугинец.'!CB10/1000)</f>
        <v>0.44600000000000001</v>
      </c>
      <c r="N115" s="95" t="str">
        <f>IF('[1]ПС Лугинец.'!CC10=0,"-",'[1]ПС Лугинец.'!CC10/1000)</f>
        <v>-</v>
      </c>
      <c r="O115" s="95">
        <f>IF('[1]ПС Лугинец.'!CD10=0,"-",'[1]ПС Лугинец.'!CD10/1000)</f>
        <v>0.432</v>
      </c>
      <c r="P115" s="95" t="str">
        <f>IF('[1]ПС Лугинец.'!CE10=0,"-",'[1]ПС Лугинец.'!CE10/1000)</f>
        <v>-</v>
      </c>
      <c r="Q115" s="95">
        <f>IF('[1]ПС Лугинец.'!CF10=0,"-",'[1]ПС Лугинец.'!CF10/1000)</f>
        <v>0.433</v>
      </c>
      <c r="R115" s="95" t="str">
        <f>IF('[1]ПС Лугинец.'!CG10=0,"-",'[1]ПС Лугинец.'!CG10/1000)</f>
        <v>-</v>
      </c>
      <c r="S115" s="95">
        <f>IF('[1]ПС Лугинец.'!CH10=0,"-",'[1]ПС Лугинец.'!CH10/1000)</f>
        <v>0.437</v>
      </c>
      <c r="T115" s="95" t="str">
        <f>IF('[1]ПС Лугинец.'!CI10=0,"-",'[1]ПС Лугинец.'!CI10/1000)</f>
        <v>-</v>
      </c>
      <c r="U115" s="95">
        <f>IF('[1]ПС Лугинец.'!CJ10=0,"-",'[1]ПС Лугинец.'!CJ10/1000)</f>
        <v>0.432</v>
      </c>
      <c r="V115" s="95" t="str">
        <f>IF('[1]ПС Лугинец.'!CK10=0,"-",'[1]ПС Лугинец.'!CK10/1000)</f>
        <v>-</v>
      </c>
      <c r="W115" s="95">
        <f>IF('[1]ПС Лугинец.'!CL10=0,"-",'[1]ПС Лугинец.'!CL10/1000)</f>
        <v>0.433</v>
      </c>
      <c r="X115" s="95" t="str">
        <f>IF('[1]ПС Лугинец.'!CM10=0,"-",'[1]ПС Лугинец.'!CM10/1000)</f>
        <v>-</v>
      </c>
      <c r="Y115" s="95">
        <f>IF('[1]ПС Лугинец.'!CN10=0,"-",'[1]ПС Лугинец.'!CN10/1000)</f>
        <v>0.432</v>
      </c>
      <c r="Z115" s="95" t="str">
        <f>IF('[1]ПС Лугинец.'!CO10=0,"-",'[1]ПС Лугинец.'!CO10/1000)</f>
        <v>-</v>
      </c>
      <c r="AA115" s="95">
        <f>IF('[1]ПС Лугинец.'!CP10=0,"-",'[1]ПС Лугинец.'!CP10/1000)</f>
        <v>0.42899999999999999</v>
      </c>
      <c r="AB115" s="95" t="str">
        <f>IF('[1]ПС Лугинец.'!CQ10=0,"-",'[1]ПС Лугинец.'!CQ10/1000)</f>
        <v>-</v>
      </c>
      <c r="AC115" s="95">
        <f>IF('[1]ПС Лугинец.'!CR10=0,"-",'[1]ПС Лугинец.'!CR10/1000)</f>
        <v>0.42399999999999999</v>
      </c>
      <c r="AD115" s="95" t="str">
        <f>IF('[1]ПС Лугинец.'!CS10=0,"-",'[1]ПС Лугинец.'!CS10/1000)</f>
        <v>-</v>
      </c>
      <c r="AE115" s="95">
        <f>IF('[1]ПС Лугинец.'!CT10=0,"-",'[1]ПС Лугинец.'!CT10/1000)</f>
        <v>0.42</v>
      </c>
      <c r="AF115" s="95" t="str">
        <f>IF('[1]ПС Лугинец.'!CU10=0,"-",'[1]ПС Лугинец.'!CU10/1000)</f>
        <v>-</v>
      </c>
      <c r="AG115" s="95">
        <f>IF('[1]ПС Лугинец.'!CV10=0,"-",'[1]ПС Лугинец.'!CV10/1000)</f>
        <v>0.42399999999999999</v>
      </c>
      <c r="AH115" s="95" t="str">
        <f>IF('[1]ПС Лугинец.'!CW10=0,"-",'[1]ПС Лугинец.'!CW10/1000)</f>
        <v>-</v>
      </c>
      <c r="AI115" s="95">
        <f>IF('[1]ПС Лугинец.'!CX10=0,"-",'[1]ПС Лугинец.'!CX10/1000)</f>
        <v>0.42</v>
      </c>
      <c r="AJ115" s="95" t="str">
        <f>IF('[1]ПС Лугинец.'!CY10=0,"-",'[1]ПС Лугинец.'!CY10/1000)</f>
        <v>-</v>
      </c>
      <c r="AK115" s="95">
        <f>IF('[1]ПС Лугинец.'!CZ10=0,"-",'[1]ПС Лугинец.'!CZ10/1000)</f>
        <v>0.42399999999999999</v>
      </c>
      <c r="AL115" s="95" t="str">
        <f>IF('[1]ПС Лугинец.'!DA10=0,"-",'[1]ПС Лугинец.'!DA10/1000)</f>
        <v>-</v>
      </c>
      <c r="AM115" s="95">
        <f>IF('[1]ПС Лугинец.'!DB10=0,"-",'[1]ПС Лугинец.'!DB10/1000)</f>
        <v>0.42499999999999999</v>
      </c>
      <c r="AN115" s="95" t="str">
        <f>IF('[1]ПС Лугинец.'!DC10=0,"-",'[1]ПС Лугинец.'!DC10/1000)</f>
        <v>-</v>
      </c>
      <c r="AO115" s="95">
        <f>IF('[1]ПС Лугинец.'!DD10=0,"-",'[1]ПС Лугинец.'!DD10/1000)</f>
        <v>0.436</v>
      </c>
      <c r="AP115" s="95" t="str">
        <f>IF('[1]ПС Лугинец.'!DE10=0,"-",'[1]ПС Лугинец.'!DE10/1000)</f>
        <v>-</v>
      </c>
      <c r="AQ115" s="95">
        <f>IF('[1]ПС Лугинец.'!DF10=0,"-",'[1]ПС Лугинец.'!DF10/1000)</f>
        <v>0.42899999999999999</v>
      </c>
      <c r="AR115" s="95" t="str">
        <f>IF('[1]ПС Лугинец.'!DG10=0,"-",'[1]ПС Лугинец.'!DG10/1000)</f>
        <v>-</v>
      </c>
      <c r="AS115" s="95">
        <f>IF('[1]ПС Лугинец.'!DH10=0,"-",'[1]ПС Лугинец.'!DH10/1000)</f>
        <v>0.441</v>
      </c>
      <c r="AT115" s="95" t="str">
        <f>IF('[1]ПС Лугинец.'!DI10=0,"-",'[1]ПС Лугинец.'!DI10/1000)</f>
        <v>-</v>
      </c>
      <c r="AU115" s="95">
        <f>IF('[1]ПС Лугинец.'!DJ10=0,"-",'[1]ПС Лугинец.'!DJ10/1000)</f>
        <v>0.437</v>
      </c>
      <c r="AV115" s="95" t="str">
        <f>IF('[1]ПС Лугинец.'!DK10=0,"-",'[1]ПС Лугинец.'!DK10/1000)</f>
        <v>-</v>
      </c>
      <c r="AW115" s="95">
        <f>IF('[1]ПС Лугинец.'!DL10=0,"-",'[1]ПС Лугинец.'!DL10/1000)</f>
        <v>0.436</v>
      </c>
      <c r="AX115" s="95" t="str">
        <f>IF('[1]ПС Лугинец.'!DM10=0,"-",'[1]ПС Лугинец.'!DM10/1000)</f>
        <v>-</v>
      </c>
      <c r="AY115" s="95">
        <f>IF('[1]ПС Лугинец.'!DN10=0,"-",'[1]ПС Лугинец.'!DN10/1000)</f>
        <v>0.437</v>
      </c>
      <c r="AZ115" s="96" t="str">
        <f>IF('[1]ПС Лугинец.'!DO10=0,"-",'[1]ПС Лугинец.'!DO10/1000)</f>
        <v>-</v>
      </c>
      <c r="BA115" s="101"/>
    </row>
    <row r="116" spans="1:53" ht="15.75" customHeight="1" outlineLevel="1" x14ac:dyDescent="0.2">
      <c r="A116" s="175" t="s">
        <v>151</v>
      </c>
      <c r="B116" s="174" t="s">
        <v>152</v>
      </c>
      <c r="C116" s="21" t="s">
        <v>223</v>
      </c>
      <c r="D116" s="102" t="s">
        <v>224</v>
      </c>
      <c r="E116" s="94">
        <f>IF('[1]ПС Лугинец.'!BT11=0,"-",'[1]ПС Лугинец.'!BT11/1000)</f>
        <v>2.7839999999999998</v>
      </c>
      <c r="F116" s="95" t="str">
        <f>IF('[1]ПС Лугинец.'!BU11=0,"-",'[1]ПС Лугинец.'!BU11/1000)</f>
        <v>-</v>
      </c>
      <c r="G116" s="95">
        <f>IF('[1]ПС Лугинец.'!BV11=0,"-",'[1]ПС Лугинец.'!BV11/1000)</f>
        <v>2.7850000000000001</v>
      </c>
      <c r="H116" s="95" t="str">
        <f>IF('[1]ПС Лугинец.'!BW11=0,"-",'[1]ПС Лугинец.'!BW11/1000)</f>
        <v>-</v>
      </c>
      <c r="I116" s="95">
        <f>IF('[1]ПС Лугинец.'!BX11=0,"-",'[1]ПС Лугинец.'!BX11/1000)</f>
        <v>2.7719999999999998</v>
      </c>
      <c r="J116" s="95" t="str">
        <f>IF('[1]ПС Лугинец.'!BY11=0,"-",'[1]ПС Лугинец.'!BY11/1000)</f>
        <v>-</v>
      </c>
      <c r="K116" s="95">
        <f>IF('[1]ПС Лугинец.'!BZ11=0,"-",'[1]ПС Лугинец.'!BZ11/1000)</f>
        <v>2.7629999999999999</v>
      </c>
      <c r="L116" s="95" t="str">
        <f>IF('[1]ПС Лугинец.'!CA11=0,"-",'[1]ПС Лугинец.'!CA11/1000)</f>
        <v>-</v>
      </c>
      <c r="M116" s="95">
        <f>IF('[1]ПС Лугинец.'!CB11=0,"-",'[1]ПС Лугинец.'!CB11/1000)</f>
        <v>2.7679999999999998</v>
      </c>
      <c r="N116" s="95" t="str">
        <f>IF('[1]ПС Лугинец.'!CC11=0,"-",'[1]ПС Лугинец.'!CC11/1000)</f>
        <v>-</v>
      </c>
      <c r="O116" s="95">
        <f>IF('[1]ПС Лугинец.'!CD11=0,"-",'[1]ПС Лугинец.'!CD11/1000)</f>
        <v>2.839</v>
      </c>
      <c r="P116" s="95" t="str">
        <f>IF('[1]ПС Лугинец.'!CE11=0,"-",'[1]ПС Лугинец.'!CE11/1000)</f>
        <v>-</v>
      </c>
      <c r="Q116" s="95">
        <f>IF('[1]ПС Лугинец.'!CF11=0,"-",'[1]ПС Лугинец.'!CF11/1000)</f>
        <v>2.7930000000000001</v>
      </c>
      <c r="R116" s="95" t="str">
        <f>IF('[1]ПС Лугинец.'!CG11=0,"-",'[1]ПС Лугинец.'!CG11/1000)</f>
        <v>-</v>
      </c>
      <c r="S116" s="95">
        <f>IF('[1]ПС Лугинец.'!CH11=0,"-",'[1]ПС Лугинец.'!CH11/1000)</f>
        <v>2.7890000000000001</v>
      </c>
      <c r="T116" s="95" t="str">
        <f>IF('[1]ПС Лугинец.'!CI11=0,"-",'[1]ПС Лугинец.'!CI11/1000)</f>
        <v>-</v>
      </c>
      <c r="U116" s="95">
        <f>IF('[1]ПС Лугинец.'!CJ11=0,"-",'[1]ПС Лугинец.'!CJ11/1000)</f>
        <v>2.76</v>
      </c>
      <c r="V116" s="95" t="str">
        <f>IF('[1]ПС Лугинец.'!CK11=0,"-",'[1]ПС Лугинец.'!CK11/1000)</f>
        <v>-</v>
      </c>
      <c r="W116" s="95">
        <f>IF('[1]ПС Лугинец.'!CL11=0,"-",'[1]ПС Лугинец.'!CL11/1000)</f>
        <v>2.7549999999999999</v>
      </c>
      <c r="X116" s="95" t="str">
        <f>IF('[1]ПС Лугинец.'!CM11=0,"-",'[1]ПС Лугинец.'!CM11/1000)</f>
        <v>-</v>
      </c>
      <c r="Y116" s="95">
        <f>IF('[1]ПС Лугинец.'!CN11=0,"-",'[1]ПС Лугинец.'!CN11/1000)</f>
        <v>2.7589999999999999</v>
      </c>
      <c r="Z116" s="95" t="str">
        <f>IF('[1]ПС Лугинец.'!CO11=0,"-",'[1]ПС Лугинец.'!CO11/1000)</f>
        <v>-</v>
      </c>
      <c r="AA116" s="95">
        <f>IF('[1]ПС Лугинец.'!CP11=0,"-",'[1]ПС Лугинец.'!CP11/1000)</f>
        <v>2.734</v>
      </c>
      <c r="AB116" s="95" t="str">
        <f>IF('[1]ПС Лугинец.'!CQ11=0,"-",'[1]ПС Лугинец.'!CQ11/1000)</f>
        <v>-</v>
      </c>
      <c r="AC116" s="95">
        <f>IF('[1]ПС Лугинец.'!CR11=0,"-",'[1]ПС Лугинец.'!CR11/1000)</f>
        <v>2.7349999999999999</v>
      </c>
      <c r="AD116" s="95" t="str">
        <f>IF('[1]ПС Лугинец.'!CS11=0,"-",'[1]ПС Лугинец.'!CS11/1000)</f>
        <v>-</v>
      </c>
      <c r="AE116" s="95">
        <f>IF('[1]ПС Лугинец.'!CT11=0,"-",'[1]ПС Лугинец.'!CT11/1000)</f>
        <v>2.7170000000000001</v>
      </c>
      <c r="AF116" s="95" t="str">
        <f>IF('[1]ПС Лугинец.'!CU11=0,"-",'[1]ПС Лугинец.'!CU11/1000)</f>
        <v>-</v>
      </c>
      <c r="AG116" s="95">
        <f>IF('[1]ПС Лугинец.'!CV11=0,"-",'[1]ПС Лугинец.'!CV11/1000)</f>
        <v>2.7429999999999999</v>
      </c>
      <c r="AH116" s="95" t="str">
        <f>IF('[1]ПС Лугинец.'!CW11=0,"-",'[1]ПС Лугинец.'!CW11/1000)</f>
        <v>-</v>
      </c>
      <c r="AI116" s="95">
        <f>IF('[1]ПС Лугинец.'!CX11=0,"-",'[1]ПС Лугинец.'!CX11/1000)</f>
        <v>2.7250000000000001</v>
      </c>
      <c r="AJ116" s="95" t="str">
        <f>IF('[1]ПС Лугинец.'!CY11=0,"-",'[1]ПС Лугинец.'!CY11/1000)</f>
        <v>-</v>
      </c>
      <c r="AK116" s="95">
        <f>IF('[1]ПС Лугинец.'!CZ11=0,"-",'[1]ПС Лугинец.'!CZ11/1000)</f>
        <v>2.7389999999999999</v>
      </c>
      <c r="AL116" s="95" t="str">
        <f>IF('[1]ПС Лугинец.'!DA11=0,"-",'[1]ПС Лугинец.'!DA11/1000)</f>
        <v>-</v>
      </c>
      <c r="AM116" s="95">
        <f>IF('[1]ПС Лугинец.'!DB11=0,"-",'[1]ПС Лугинец.'!DB11/1000)</f>
        <v>2.7759999999999998</v>
      </c>
      <c r="AN116" s="95" t="str">
        <f>IF('[1]ПС Лугинец.'!DC11=0,"-",'[1]ПС Лугинец.'!DC11/1000)</f>
        <v>-</v>
      </c>
      <c r="AO116" s="95">
        <f>IF('[1]ПС Лугинец.'!DD11=0,"-",'[1]ПС Лугинец.'!DD11/1000)</f>
        <v>2.7930000000000001</v>
      </c>
      <c r="AP116" s="95" t="str">
        <f>IF('[1]ПС Лугинец.'!DE11=0,"-",'[1]ПС Лугинец.'!DE11/1000)</f>
        <v>-</v>
      </c>
      <c r="AQ116" s="95">
        <f>IF('[1]ПС Лугинец.'!DF11=0,"-",'[1]ПС Лугинец.'!DF11/1000)</f>
        <v>2.806</v>
      </c>
      <c r="AR116" s="95" t="str">
        <f>IF('[1]ПС Лугинец.'!DG11=0,"-",'[1]ПС Лугинец.'!DG11/1000)</f>
        <v>-</v>
      </c>
      <c r="AS116" s="95">
        <f>IF('[1]ПС Лугинец.'!DH11=0,"-",'[1]ПС Лугинец.'!DH11/1000)</f>
        <v>2.83</v>
      </c>
      <c r="AT116" s="95" t="str">
        <f>IF('[1]ПС Лугинец.'!DI11=0,"-",'[1]ПС Лугинец.'!DI11/1000)</f>
        <v>-</v>
      </c>
      <c r="AU116" s="95">
        <f>IF('[1]ПС Лугинец.'!DJ11=0,"-",'[1]ПС Лугинец.'!DJ11/1000)</f>
        <v>2.806</v>
      </c>
      <c r="AV116" s="95" t="str">
        <f>IF('[1]ПС Лугинец.'!DK11=0,"-",'[1]ПС Лугинец.'!DK11/1000)</f>
        <v>-</v>
      </c>
      <c r="AW116" s="95">
        <f>IF('[1]ПС Лугинец.'!DL11=0,"-",'[1]ПС Лугинец.'!DL11/1000)</f>
        <v>2.835</v>
      </c>
      <c r="AX116" s="95" t="str">
        <f>IF('[1]ПС Лугинец.'!DM11=0,"-",'[1]ПС Лугинец.'!DM11/1000)</f>
        <v>-</v>
      </c>
      <c r="AY116" s="95">
        <f>IF('[1]ПС Лугинец.'!DN11=0,"-",'[1]ПС Лугинец.'!DN11/1000)</f>
        <v>2.81</v>
      </c>
      <c r="AZ116" s="96" t="str">
        <f>IF('[1]ПС Лугинец.'!DO11=0,"-",'[1]ПС Лугинец.'!DO11/1000)</f>
        <v>-</v>
      </c>
      <c r="BA116" s="101"/>
    </row>
    <row r="117" spans="1:53" ht="16.5" customHeight="1" outlineLevel="1" x14ac:dyDescent="0.2">
      <c r="A117" s="175"/>
      <c r="B117" s="174"/>
      <c r="C117" s="21" t="s">
        <v>226</v>
      </c>
      <c r="D117" s="102" t="s">
        <v>227</v>
      </c>
      <c r="E117" s="94">
        <f>IF('[1]ПС Лугинец.'!BT12=0,"-",'[1]ПС Лугинец.'!BT12/1000)</f>
        <v>1.659</v>
      </c>
      <c r="F117" s="95" t="str">
        <f>IF('[1]ПС Лугинец.'!BU12=0,"-",'[1]ПС Лугинец.'!BU12/1000)</f>
        <v>-</v>
      </c>
      <c r="G117" s="95">
        <f>IF('[1]ПС Лугинец.'!BV12=0,"-",'[1]ПС Лугинец.'!BV12/1000)</f>
        <v>1.659</v>
      </c>
      <c r="H117" s="95" t="str">
        <f>IF('[1]ПС Лугинец.'!BW12=0,"-",'[1]ПС Лугинец.'!BW12/1000)</f>
        <v>-</v>
      </c>
      <c r="I117" s="95">
        <f>IF('[1]ПС Лугинец.'!BX12=0,"-",'[1]ПС Лугинец.'!BX12/1000)</f>
        <v>1.6</v>
      </c>
      <c r="J117" s="95" t="str">
        <f>IF('[1]ПС Лугинец.'!BY12=0,"-",'[1]ПС Лугинец.'!BY12/1000)</f>
        <v>-</v>
      </c>
      <c r="K117" s="95">
        <f>IF('[1]ПС Лугинец.'!BZ12=0,"-",'[1]ПС Лугинец.'!BZ12/1000)</f>
        <v>1.554</v>
      </c>
      <c r="L117" s="95" t="str">
        <f>IF('[1]ПС Лугинец.'!CA12=0,"-",'[1]ПС Лугинец.'!CA12/1000)</f>
        <v>-</v>
      </c>
      <c r="M117" s="95">
        <f>IF('[1]ПС Лугинец.'!CB12=0,"-",'[1]ПС Лугинец.'!CB12/1000)</f>
        <v>1.546</v>
      </c>
      <c r="N117" s="95" t="str">
        <f>IF('[1]ПС Лугинец.'!CC12=0,"-",'[1]ПС Лугинец.'!CC12/1000)</f>
        <v>-</v>
      </c>
      <c r="O117" s="95">
        <f>IF('[1]ПС Лугинец.'!CD12=0,"-",'[1]ПС Лугинец.'!CD12/1000)</f>
        <v>1.6</v>
      </c>
      <c r="P117" s="95" t="str">
        <f>IF('[1]ПС Лугинец.'!CE12=0,"-",'[1]ПС Лугинец.'!CE12/1000)</f>
        <v>-</v>
      </c>
      <c r="Q117" s="95">
        <f>IF('[1]ПС Лугинец.'!CF12=0,"-",'[1]ПС Лугинец.'!CF12/1000)</f>
        <v>1.5840000000000001</v>
      </c>
      <c r="R117" s="95" t="str">
        <f>IF('[1]ПС Лугинец.'!CG12=0,"-",'[1]ПС Лугинец.'!CG12/1000)</f>
        <v>-</v>
      </c>
      <c r="S117" s="95">
        <f>IF('[1]ПС Лугинец.'!CH12=0,"-",'[1]ПС Лугинец.'!CH12/1000)</f>
        <v>1.587</v>
      </c>
      <c r="T117" s="95" t="str">
        <f>IF('[1]ПС Лугинец.'!CI12=0,"-",'[1]ПС Лугинец.'!CI12/1000)</f>
        <v>-</v>
      </c>
      <c r="U117" s="95">
        <f>IF('[1]ПС Лугинец.'!CJ12=0,"-",'[1]ПС Лугинец.'!CJ12/1000)</f>
        <v>1.5960000000000001</v>
      </c>
      <c r="V117" s="95" t="str">
        <f>IF('[1]ПС Лугинец.'!CK12=0,"-",'[1]ПС Лугинец.'!CK12/1000)</f>
        <v>-</v>
      </c>
      <c r="W117" s="95">
        <f>IF('[1]ПС Лугинец.'!CL12=0,"-",'[1]ПС Лугинец.'!CL12/1000)</f>
        <v>1.5289999999999999</v>
      </c>
      <c r="X117" s="95" t="str">
        <f>IF('[1]ПС Лугинец.'!CM12=0,"-",'[1]ПС Лугинец.'!CM12/1000)</f>
        <v>-</v>
      </c>
      <c r="Y117" s="95">
        <f>IF('[1]ПС Лугинец.'!CN12=0,"-",'[1]ПС Лугинец.'!CN12/1000)</f>
        <v>1.512</v>
      </c>
      <c r="Z117" s="95" t="str">
        <f>IF('[1]ПС Лугинец.'!CO12=0,"-",'[1]ПС Лугинец.'!CO12/1000)</f>
        <v>-</v>
      </c>
      <c r="AA117" s="95">
        <f>IF('[1]ПС Лугинец.'!CP12=0,"-",'[1]ПС Лугинец.'!CP12/1000)</f>
        <v>1.4950000000000001</v>
      </c>
      <c r="AB117" s="95" t="str">
        <f>IF('[1]ПС Лугинец.'!CQ12=0,"-",'[1]ПС Лугинец.'!CQ12/1000)</f>
        <v>-</v>
      </c>
      <c r="AC117" s="95">
        <f>IF('[1]ПС Лугинец.'!CR12=0,"-",'[1]ПС Лугинец.'!CR12/1000)</f>
        <v>1.5</v>
      </c>
      <c r="AD117" s="95" t="str">
        <f>IF('[1]ПС Лугинец.'!CS12=0,"-",'[1]ПС Лугинец.'!CS12/1000)</f>
        <v>-</v>
      </c>
      <c r="AE117" s="95">
        <f>IF('[1]ПС Лугинец.'!CT12=0,"-",'[1]ПС Лугинец.'!CT12/1000)</f>
        <v>1.4990000000000001</v>
      </c>
      <c r="AF117" s="95" t="str">
        <f>IF('[1]ПС Лугинец.'!CU12=0,"-",'[1]ПС Лугинец.'!CU12/1000)</f>
        <v>-</v>
      </c>
      <c r="AG117" s="95">
        <f>IF('[1]ПС Лугинец.'!CV12=0,"-",'[1]ПС Лугинец.'!CV12/1000)</f>
        <v>1.4910000000000001</v>
      </c>
      <c r="AH117" s="95" t="str">
        <f>IF('[1]ПС Лугинец.'!CW12=0,"-",'[1]ПС Лугинец.'!CW12/1000)</f>
        <v>-</v>
      </c>
      <c r="AI117" s="95">
        <f>IF('[1]ПС Лугинец.'!CX12=0,"-",'[1]ПС Лугинец.'!CX12/1000)</f>
        <v>1.474</v>
      </c>
      <c r="AJ117" s="95" t="str">
        <f>IF('[1]ПС Лугинец.'!CY12=0,"-",'[1]ПС Лугинец.'!CY12/1000)</f>
        <v>-</v>
      </c>
      <c r="AK117" s="95">
        <f>IF('[1]ПС Лугинец.'!CZ12=0,"-",'[1]ПС Лугинец.'!CZ12/1000)</f>
        <v>1.5</v>
      </c>
      <c r="AL117" s="95" t="str">
        <f>IF('[1]ПС Лугинец.'!DA12=0,"-",'[1]ПС Лугинец.'!DA12/1000)</f>
        <v>-</v>
      </c>
      <c r="AM117" s="95">
        <f>IF('[1]ПС Лугинец.'!DB12=0,"-",'[1]ПС Лугинец.'!DB12/1000)</f>
        <v>1.5369999999999999</v>
      </c>
      <c r="AN117" s="95" t="str">
        <f>IF('[1]ПС Лугинец.'!DC12=0,"-",'[1]ПС Лугинец.'!DC12/1000)</f>
        <v>-</v>
      </c>
      <c r="AO117" s="95">
        <f>IF('[1]ПС Лугинец.'!DD12=0,"-",'[1]ПС Лугинец.'!DD12/1000)</f>
        <v>1.55</v>
      </c>
      <c r="AP117" s="95" t="str">
        <f>IF('[1]ПС Лугинец.'!DE12=0,"-",'[1]ПС Лугинец.'!DE12/1000)</f>
        <v>-</v>
      </c>
      <c r="AQ117" s="95">
        <f>IF('[1]ПС Лугинец.'!DF12=0,"-",'[1]ПС Лугинец.'!DF12/1000)</f>
        <v>1.5620000000000001</v>
      </c>
      <c r="AR117" s="95" t="str">
        <f>IF('[1]ПС Лугинец.'!DG12=0,"-",'[1]ПС Лугинец.'!DG12/1000)</f>
        <v>-</v>
      </c>
      <c r="AS117" s="95">
        <f>IF('[1]ПС Лугинец.'!DH12=0,"-",'[1]ПС Лугинец.'!DH12/1000)</f>
        <v>1.571</v>
      </c>
      <c r="AT117" s="95" t="str">
        <f>IF('[1]ПС Лугинец.'!DI12=0,"-",'[1]ПС Лугинец.'!DI12/1000)</f>
        <v>-</v>
      </c>
      <c r="AU117" s="95">
        <f>IF('[1]ПС Лугинец.'!DJ12=0,"-",'[1]ПС Лугинец.'!DJ12/1000)</f>
        <v>1.554</v>
      </c>
      <c r="AV117" s="95" t="str">
        <f>IF('[1]ПС Лугинец.'!DK12=0,"-",'[1]ПС Лугинец.'!DK12/1000)</f>
        <v>-</v>
      </c>
      <c r="AW117" s="95">
        <f>IF('[1]ПС Лугинец.'!DL12=0,"-",'[1]ПС Лугинец.'!DL12/1000)</f>
        <v>1.5660000000000001</v>
      </c>
      <c r="AX117" s="95" t="str">
        <f>IF('[1]ПС Лугинец.'!DM12=0,"-",'[1]ПС Лугинец.'!DM12/1000)</f>
        <v>-</v>
      </c>
      <c r="AY117" s="95">
        <f>IF('[1]ПС Лугинец.'!DN12=0,"-",'[1]ПС Лугинец.'!DN12/1000)</f>
        <v>1.5329999999999999</v>
      </c>
      <c r="AZ117" s="96" t="str">
        <f>IF('[1]ПС Лугинец.'!DO12=0,"-",'[1]ПС Лугинец.'!DO12/1000)</f>
        <v>-</v>
      </c>
      <c r="BA117" s="101"/>
    </row>
    <row r="118" spans="1:53" ht="21" customHeight="1" outlineLevel="1" x14ac:dyDescent="0.2">
      <c r="A118" s="175" t="s">
        <v>153</v>
      </c>
      <c r="B118" s="174" t="s">
        <v>154</v>
      </c>
      <c r="C118" s="21" t="s">
        <v>223</v>
      </c>
      <c r="D118" s="102" t="s">
        <v>224</v>
      </c>
      <c r="E118" s="94">
        <f>IF('[1]ПС Лугинец.'!BT13=0,"-",'[1]ПС Лугинец.'!BT13/1000)</f>
        <v>0.66800000000000004</v>
      </c>
      <c r="F118" s="95" t="str">
        <f>IF('[1]ПС Лугинец.'!BU13=0,"-",'[1]ПС Лугинец.'!BU13/1000)</f>
        <v>-</v>
      </c>
      <c r="G118" s="95">
        <f>IF('[1]ПС Лугинец.'!BV13=0,"-",'[1]ПС Лугинец.'!BV13/1000)</f>
        <v>0.66700000000000004</v>
      </c>
      <c r="H118" s="95" t="str">
        <f>IF('[1]ПС Лугинец.'!BW13=0,"-",'[1]ПС Лугинец.'!BW13/1000)</f>
        <v>-</v>
      </c>
      <c r="I118" s="95">
        <f>IF('[1]ПС Лугинец.'!BX13=0,"-",'[1]ПС Лугинец.'!BX13/1000)</f>
        <v>0.65600000000000003</v>
      </c>
      <c r="J118" s="95" t="str">
        <f>IF('[1]ПС Лугинец.'!BY13=0,"-",'[1]ПС Лугинец.'!BY13/1000)</f>
        <v>-</v>
      </c>
      <c r="K118" s="95">
        <f>IF('[1]ПС Лугинец.'!BZ13=0,"-",'[1]ПС Лугинец.'!BZ13/1000)</f>
        <v>0.66700000000000004</v>
      </c>
      <c r="L118" s="95" t="str">
        <f>IF('[1]ПС Лугинец.'!CA13=0,"-",'[1]ПС Лугинец.'!CA13/1000)</f>
        <v>-</v>
      </c>
      <c r="M118" s="95">
        <f>IF('[1]ПС Лугинец.'!CB13=0,"-",'[1]ПС Лугинец.'!CB13/1000)</f>
        <v>0.65600000000000003</v>
      </c>
      <c r="N118" s="95" t="str">
        <f>IF('[1]ПС Лугинец.'!CC13=0,"-",'[1]ПС Лугинец.'!CC13/1000)</f>
        <v>-</v>
      </c>
      <c r="O118" s="95">
        <f>IF('[1]ПС Лугинец.'!CD13=0,"-",'[1]ПС Лугинец.'!CD13/1000)</f>
        <v>0.66700000000000004</v>
      </c>
      <c r="P118" s="95" t="str">
        <f>IF('[1]ПС Лугинец.'!CE13=0,"-",'[1]ПС Лугинец.'!CE13/1000)</f>
        <v>-</v>
      </c>
      <c r="Q118" s="95">
        <f>IF('[1]ПС Лугинец.'!CF13=0,"-",'[1]ПС Лугинец.'!CF13/1000)</f>
        <v>0.66400000000000003</v>
      </c>
      <c r="R118" s="95" t="str">
        <f>IF('[1]ПС Лугинец.'!CG13=0,"-",'[1]ПС Лугинец.'!CG13/1000)</f>
        <v>-</v>
      </c>
      <c r="S118" s="95">
        <f>IF('[1]ПС Лугинец.'!CH13=0,"-",'[1]ПС Лугинец.'!CH13/1000)</f>
        <v>0.65500000000000003</v>
      </c>
      <c r="T118" s="95" t="str">
        <f>IF('[1]ПС Лугинец.'!CI13=0,"-",'[1]ПС Лугинец.'!CI13/1000)</f>
        <v>-</v>
      </c>
      <c r="U118" s="95">
        <f>IF('[1]ПС Лугинец.'!CJ13=0,"-",'[1]ПС Лугинец.'!CJ13/1000)</f>
        <v>0.67200000000000004</v>
      </c>
      <c r="V118" s="95" t="str">
        <f>IF('[1]ПС Лугинец.'!CK13=0,"-",'[1]ПС Лугинец.'!CK13/1000)</f>
        <v>-</v>
      </c>
      <c r="W118" s="95">
        <f>IF('[1]ПС Лугинец.'!CL13=0,"-",'[1]ПС Лугинец.'!CL13/1000)</f>
        <v>0.65500000000000003</v>
      </c>
      <c r="X118" s="95" t="str">
        <f>IF('[1]ПС Лугинец.'!CM13=0,"-",'[1]ПС Лугинец.'!CM13/1000)</f>
        <v>-</v>
      </c>
      <c r="Y118" s="95">
        <f>IF('[1]ПС Лугинец.'!CN13=0,"-",'[1]ПС Лугинец.'!CN13/1000)</f>
        <v>0.65600000000000003</v>
      </c>
      <c r="Z118" s="95" t="str">
        <f>IF('[1]ПС Лугинец.'!CO13=0,"-",'[1]ПС Лугинец.'!CO13/1000)</f>
        <v>-</v>
      </c>
      <c r="AA118" s="95">
        <f>IF('[1]ПС Лугинец.'!CP13=0,"-",'[1]ПС Лугинец.'!CP13/1000)</f>
        <v>0.66300000000000003</v>
      </c>
      <c r="AB118" s="95" t="str">
        <f>IF('[1]ПС Лугинец.'!CQ13=0,"-",'[1]ПС Лугинец.'!CQ13/1000)</f>
        <v>-</v>
      </c>
      <c r="AC118" s="95">
        <f>IF('[1]ПС Лугинец.'!CR13=0,"-",'[1]ПС Лугинец.'!CR13/1000)</f>
        <v>0.66</v>
      </c>
      <c r="AD118" s="95" t="str">
        <f>IF('[1]ПС Лугинец.'!CS13=0,"-",'[1]ПС Лугинец.'!CS13/1000)</f>
        <v>-</v>
      </c>
      <c r="AE118" s="95">
        <f>IF('[1]ПС Лугинец.'!CT13=0,"-",'[1]ПС Лугинец.'!CT13/1000)</f>
        <v>0.65100000000000002</v>
      </c>
      <c r="AF118" s="95" t="str">
        <f>IF('[1]ПС Лугинец.'!CU13=0,"-",'[1]ПС Лугинец.'!CU13/1000)</f>
        <v>-</v>
      </c>
      <c r="AG118" s="95">
        <f>IF('[1]ПС Лугинец.'!CV13=0,"-",'[1]ПС Лугинец.'!CV13/1000)</f>
        <v>0.67200000000000004</v>
      </c>
      <c r="AH118" s="95" t="str">
        <f>IF('[1]ПС Лугинец.'!CW13=0,"-",'[1]ПС Лугинец.'!CW13/1000)</f>
        <v>-</v>
      </c>
      <c r="AI118" s="95">
        <f>IF('[1]ПС Лугинец.'!CX13=0,"-",'[1]ПС Лугинец.'!CX13/1000)</f>
        <v>0.65500000000000003</v>
      </c>
      <c r="AJ118" s="95" t="str">
        <f>IF('[1]ПС Лугинец.'!CY13=0,"-",'[1]ПС Лугинец.'!CY13/1000)</f>
        <v>-</v>
      </c>
      <c r="AK118" s="95">
        <f>IF('[1]ПС Лугинец.'!CZ13=0,"-",'[1]ПС Лугинец.'!CZ13/1000)</f>
        <v>0.66300000000000003</v>
      </c>
      <c r="AL118" s="95" t="str">
        <f>IF('[1]ПС Лугинец.'!DA13=0,"-",'[1]ПС Лугинец.'!DA13/1000)</f>
        <v>-</v>
      </c>
      <c r="AM118" s="95">
        <f>IF('[1]ПС Лугинец.'!DB13=0,"-",'[1]ПС Лугинец.'!DB13/1000)</f>
        <v>0.66</v>
      </c>
      <c r="AN118" s="95" t="str">
        <f>IF('[1]ПС Лугинец.'!DC13=0,"-",'[1]ПС Лугинец.'!DC13/1000)</f>
        <v>-</v>
      </c>
      <c r="AO118" s="95">
        <f>IF('[1]ПС Лугинец.'!DD13=0,"-",'[1]ПС Лугинец.'!DD13/1000)</f>
        <v>0.67200000000000004</v>
      </c>
      <c r="AP118" s="95" t="str">
        <f>IF('[1]ПС Лугинец.'!DE13=0,"-",'[1]ПС Лугинец.'!DE13/1000)</f>
        <v>-</v>
      </c>
      <c r="AQ118" s="95">
        <f>IF('[1]ПС Лугинец.'!DF13=0,"-",'[1]ПС Лугинец.'!DF13/1000)</f>
        <v>0.66300000000000003</v>
      </c>
      <c r="AR118" s="95" t="str">
        <f>IF('[1]ПС Лугинец.'!DG13=0,"-",'[1]ПС Лугинец.'!DG13/1000)</f>
        <v>-</v>
      </c>
      <c r="AS118" s="95">
        <f>IF('[1]ПС Лугинец.'!DH13=0,"-",'[1]ПС Лугинец.'!DH13/1000)</f>
        <v>0.66</v>
      </c>
      <c r="AT118" s="95" t="str">
        <f>IF('[1]ПС Лугинец.'!DI13=0,"-",'[1]ПС Лугинец.'!DI13/1000)</f>
        <v>-</v>
      </c>
      <c r="AU118" s="95">
        <f>IF('[1]ПС Лугинец.'!DJ13=0,"-",'[1]ПС Лугинец.'!DJ13/1000)</f>
        <v>0.67200000000000004</v>
      </c>
      <c r="AV118" s="95" t="str">
        <f>IF('[1]ПС Лугинец.'!DK13=0,"-",'[1]ПС Лугинец.'!DK13/1000)</f>
        <v>-</v>
      </c>
      <c r="AW118" s="95">
        <f>IF('[1]ПС Лугинец.'!DL13=0,"-",'[1]ПС Лугинец.'!DL13/1000)</f>
        <v>0.65900000000000003</v>
      </c>
      <c r="AX118" s="95" t="str">
        <f>IF('[1]ПС Лугинец.'!DM13=0,"-",'[1]ПС Лугинец.'!DM13/1000)</f>
        <v>-</v>
      </c>
      <c r="AY118" s="95">
        <f>IF('[1]ПС Лугинец.'!DN13=0,"-",'[1]ПС Лугинец.'!DN13/1000)</f>
        <v>0.67200000000000004</v>
      </c>
      <c r="AZ118" s="96" t="str">
        <f>IF('[1]ПС Лугинец.'!DO13=0,"-",'[1]ПС Лугинец.'!DO13/1000)</f>
        <v>-</v>
      </c>
      <c r="BA118" s="101"/>
    </row>
    <row r="119" spans="1:53" ht="20.25" customHeight="1" outlineLevel="1" x14ac:dyDescent="0.2">
      <c r="A119" s="175"/>
      <c r="B119" s="174"/>
      <c r="C119" s="21" t="s">
        <v>226</v>
      </c>
      <c r="D119" s="102" t="s">
        <v>227</v>
      </c>
      <c r="E119" s="94" t="str">
        <f>IF('[1]ПС Лугинец.'!BT14=0,"-",'[1]ПС Лугинец.'!BT14/1000)</f>
        <v>-</v>
      </c>
      <c r="F119" s="95">
        <f>IF('[1]ПС Лугинец.'!BU14=0,"-",'[1]ПС Лугинец.'!BU14/1000)</f>
        <v>0.33600000000000002</v>
      </c>
      <c r="G119" s="95" t="str">
        <f>IF('[1]ПС Лугинец.'!BV14=0,"-",'[1]ПС Лугинец.'!BV14/1000)</f>
        <v>-</v>
      </c>
      <c r="H119" s="95">
        <f>IF('[1]ПС Лугинец.'!BW14=0,"-",'[1]ПС Лугинец.'!BW14/1000)</f>
        <v>0.33200000000000002</v>
      </c>
      <c r="I119" s="95" t="str">
        <f>IF('[1]ПС Лугинец.'!BX14=0,"-",'[1]ПС Лугинец.'!BX14/1000)</f>
        <v>-</v>
      </c>
      <c r="J119" s="95">
        <f>IF('[1]ПС Лугинец.'!BY14=0,"-",'[1]ПС Лугинец.'!BY14/1000)</f>
        <v>0.33600000000000002</v>
      </c>
      <c r="K119" s="95" t="str">
        <f>IF('[1]ПС Лугинец.'!BZ14=0,"-",'[1]ПС Лугинец.'!BZ14/1000)</f>
        <v>-</v>
      </c>
      <c r="L119" s="95">
        <f>IF('[1]ПС Лугинец.'!CA14=0,"-",'[1]ПС Лугинец.'!CA14/1000)</f>
        <v>0.32800000000000001</v>
      </c>
      <c r="M119" s="95" t="str">
        <f>IF('[1]ПС Лугинец.'!CB14=0,"-",'[1]ПС Лугинец.'!CB14/1000)</f>
        <v>-</v>
      </c>
      <c r="N119" s="95">
        <f>IF('[1]ПС Лугинец.'!CC14=0,"-",'[1]ПС Лугинец.'!CC14/1000)</f>
        <v>0.32700000000000001</v>
      </c>
      <c r="O119" s="95" t="str">
        <f>IF('[1]ПС Лугинец.'!CD14=0,"-",'[1]ПС Лугинец.'!CD14/1000)</f>
        <v>-</v>
      </c>
      <c r="P119" s="95">
        <f>IF('[1]ПС Лугинец.'!CE14=0,"-",'[1]ПС Лугинец.'!CE14/1000)</f>
        <v>0.32800000000000001</v>
      </c>
      <c r="Q119" s="95" t="str">
        <f>IF('[1]ПС Лугинец.'!CF14=0,"-",'[1]ПС Лугинец.'!CF14/1000)</f>
        <v>-</v>
      </c>
      <c r="R119" s="95">
        <f>IF('[1]ПС Лугинец.'!CG14=0,"-",'[1]ПС Лугинец.'!CG14/1000)</f>
        <v>0.32800000000000001</v>
      </c>
      <c r="S119" s="95" t="str">
        <f>IF('[1]ПС Лугинец.'!CH14=0,"-",'[1]ПС Лугинец.'!CH14/1000)</f>
        <v>-</v>
      </c>
      <c r="T119" s="95">
        <f>IF('[1]ПС Лугинец.'!CI14=0,"-",'[1]ПС Лугинец.'!CI14/1000)</f>
        <v>0.33100000000000002</v>
      </c>
      <c r="U119" s="95" t="str">
        <f>IF('[1]ПС Лугинец.'!CJ14=0,"-",'[1]ПС Лугинец.'!CJ14/1000)</f>
        <v>-</v>
      </c>
      <c r="V119" s="95">
        <f>IF('[1]ПС Лугинец.'!CK14=0,"-",'[1]ПС Лугинец.'!CK14/1000)</f>
        <v>0.32400000000000001</v>
      </c>
      <c r="W119" s="95" t="str">
        <f>IF('[1]ПС Лугинец.'!CL14=0,"-",'[1]ПС Лугинец.'!CL14/1000)</f>
        <v>-</v>
      </c>
      <c r="X119" s="95">
        <f>IF('[1]ПС Лугинец.'!CM14=0,"-",'[1]ПС Лугинец.'!CM14/1000)</f>
        <v>0.34</v>
      </c>
      <c r="Y119" s="95" t="str">
        <f>IF('[1]ПС Лугинец.'!CN14=0,"-",'[1]ПС Лугинец.'!CN14/1000)</f>
        <v>-</v>
      </c>
      <c r="Z119" s="95">
        <f>IF('[1]ПС Лугинец.'!CO14=0,"-",'[1]ПС Лугинец.'!CO14/1000)</f>
        <v>0.34</v>
      </c>
      <c r="AA119" s="95" t="str">
        <f>IF('[1]ПС Лугинец.'!CP14=0,"-",'[1]ПС Лугинец.'!CP14/1000)</f>
        <v>-</v>
      </c>
      <c r="AB119" s="95">
        <f>IF('[1]ПС Лугинец.'!CQ14=0,"-",'[1]ПС Лугинец.'!CQ14/1000)</f>
        <v>0.33600000000000002</v>
      </c>
      <c r="AC119" s="95" t="str">
        <f>IF('[1]ПС Лугинец.'!CR14=0,"-",'[1]ПС Лугинец.'!CR14/1000)</f>
        <v>-</v>
      </c>
      <c r="AD119" s="95">
        <f>IF('[1]ПС Лугинец.'!CS14=0,"-",'[1]ПС Лугинец.'!CS14/1000)</f>
        <v>0.34</v>
      </c>
      <c r="AE119" s="95" t="str">
        <f>IF('[1]ПС Лугинец.'!CT14=0,"-",'[1]ПС Лугинец.'!CT14/1000)</f>
        <v>-</v>
      </c>
      <c r="AF119" s="95">
        <f>IF('[1]ПС Лугинец.'!CU14=0,"-",'[1]ПС Лугинец.'!CU14/1000)</f>
        <v>0.34100000000000003</v>
      </c>
      <c r="AG119" s="95" t="str">
        <f>IF('[1]ПС Лугинец.'!CV14=0,"-",'[1]ПС Лугинец.'!CV14/1000)</f>
        <v>-</v>
      </c>
      <c r="AH119" s="95">
        <f>IF('[1]ПС Лугинец.'!CW14=0,"-",'[1]ПС Лугинец.'!CW14/1000)</f>
        <v>0.32700000000000001</v>
      </c>
      <c r="AI119" s="95" t="str">
        <f>IF('[1]ПС Лугинец.'!CX14=0,"-",'[1]ПС Лугинец.'!CX14/1000)</f>
        <v>-</v>
      </c>
      <c r="AJ119" s="95">
        <f>IF('[1]ПС Лугинец.'!CY14=0,"-",'[1]ПС Лугинец.'!CY14/1000)</f>
        <v>0.33600000000000002</v>
      </c>
      <c r="AK119" s="95" t="str">
        <f>IF('[1]ПС Лугинец.'!CZ14=0,"-",'[1]ПС Лугинец.'!CZ14/1000)</f>
        <v>-</v>
      </c>
      <c r="AL119" s="95">
        <f>IF('[1]ПС Лугинец.'!DA14=0,"-",'[1]ПС Лугинец.'!DA14/1000)</f>
        <v>0.33200000000000002</v>
      </c>
      <c r="AM119" s="95" t="str">
        <f>IF('[1]ПС Лугинец.'!DB14=0,"-",'[1]ПС Лугинец.'!DB14/1000)</f>
        <v>-</v>
      </c>
      <c r="AN119" s="95">
        <f>IF('[1]ПС Лугинец.'!DC14=0,"-",'[1]ПС Лугинец.'!DC14/1000)</f>
        <v>0.33600000000000002</v>
      </c>
      <c r="AO119" s="95" t="str">
        <f>IF('[1]ПС Лугинец.'!DD14=0,"-",'[1]ПС Лугинец.'!DD14/1000)</f>
        <v>-</v>
      </c>
      <c r="AP119" s="95">
        <f>IF('[1]ПС Лугинец.'!DE14=0,"-",'[1]ПС Лугинец.'!DE14/1000)</f>
        <v>0.33600000000000002</v>
      </c>
      <c r="AQ119" s="95" t="str">
        <f>IF('[1]ПС Лугинец.'!DF14=0,"-",'[1]ПС Лугинец.'!DF14/1000)</f>
        <v>-</v>
      </c>
      <c r="AR119" s="95">
        <f>IF('[1]ПС Лугинец.'!DG14=0,"-",'[1]ПС Лугинец.'!DG14/1000)</f>
        <v>0.33200000000000002</v>
      </c>
      <c r="AS119" s="95" t="str">
        <f>IF('[1]ПС Лугинец.'!DH14=0,"-",'[1]ПС Лугинец.'!DH14/1000)</f>
        <v>-</v>
      </c>
      <c r="AT119" s="95">
        <f>IF('[1]ПС Лугинец.'!DI14=0,"-",'[1]ПС Лугинец.'!DI14/1000)</f>
        <v>0.33600000000000002</v>
      </c>
      <c r="AU119" s="95" t="str">
        <f>IF('[1]ПС Лугинец.'!DJ14=0,"-",'[1]ПС Лугинец.'!DJ14/1000)</f>
        <v>-</v>
      </c>
      <c r="AV119" s="95">
        <f>IF('[1]ПС Лугинец.'!DK14=0,"-",'[1]ПС Лугинец.'!DK14/1000)</f>
        <v>0.32700000000000001</v>
      </c>
      <c r="AW119" s="95" t="str">
        <f>IF('[1]ПС Лугинец.'!DL14=0,"-",'[1]ПС Лугинец.'!DL14/1000)</f>
        <v>-</v>
      </c>
      <c r="AX119" s="95">
        <f>IF('[1]ПС Лугинец.'!DM14=0,"-",'[1]ПС Лугинец.'!DM14/1000)</f>
        <v>0.34100000000000003</v>
      </c>
      <c r="AY119" s="95" t="str">
        <f>IF('[1]ПС Лугинец.'!DN14=0,"-",'[1]ПС Лугинец.'!DN14/1000)</f>
        <v>-</v>
      </c>
      <c r="AZ119" s="96">
        <f>IF('[1]ПС Лугинец.'!DO14=0,"-",'[1]ПС Лугинец.'!DO14/1000)</f>
        <v>0.33100000000000002</v>
      </c>
      <c r="BA119" s="101"/>
    </row>
    <row r="120" spans="1:53" ht="17.25" customHeight="1" outlineLevel="1" x14ac:dyDescent="0.2">
      <c r="A120" s="175" t="s">
        <v>155</v>
      </c>
      <c r="B120" s="174" t="s">
        <v>156</v>
      </c>
      <c r="C120" s="21" t="s">
        <v>223</v>
      </c>
      <c r="D120" s="102" t="s">
        <v>224</v>
      </c>
      <c r="E120" s="94">
        <f>IF('[1]ПС Лугинец.'!BT15=0,"-",'[1]ПС Лугинец.'!BT15/1000)</f>
        <v>2.5659999999999998</v>
      </c>
      <c r="F120" s="95" t="str">
        <f>IF('[1]ПС Лугинец.'!BU15=0,"-",'[1]ПС Лугинец.'!BU15/1000)</f>
        <v>-</v>
      </c>
      <c r="G120" s="95">
        <f>IF('[1]ПС Лугинец.'!BV15=0,"-",'[1]ПС Лугинец.'!BV15/1000)</f>
        <v>2.5579999999999998</v>
      </c>
      <c r="H120" s="95" t="str">
        <f>IF('[1]ПС Лугинец.'!BW15=0,"-",'[1]ПС Лугинец.'!BW15/1000)</f>
        <v>-</v>
      </c>
      <c r="I120" s="95">
        <f>IF('[1]ПС Лугинец.'!BX15=0,"-",'[1]ПС Лугинец.'!BX15/1000)</f>
        <v>2.5790000000000002</v>
      </c>
      <c r="J120" s="95" t="str">
        <f>IF('[1]ПС Лугинец.'!BY15=0,"-",'[1]ПС Лугинец.'!BY15/1000)</f>
        <v>-</v>
      </c>
      <c r="K120" s="95">
        <f>IF('[1]ПС Лугинец.'!BZ15=0,"-",'[1]ПС Лугинец.'!BZ15/1000)</f>
        <v>2.5739999999999998</v>
      </c>
      <c r="L120" s="95" t="str">
        <f>IF('[1]ПС Лугинец.'!CA15=0,"-",'[1]ПС Лугинец.'!CA15/1000)</f>
        <v>-</v>
      </c>
      <c r="M120" s="95">
        <f>IF('[1]ПС Лугинец.'!CB15=0,"-",'[1]ПС Лугинец.'!CB15/1000)</f>
        <v>2.5710000000000002</v>
      </c>
      <c r="N120" s="95" t="str">
        <f>IF('[1]ПС Лугинец.'!CC15=0,"-",'[1]ПС Лугинец.'!CC15/1000)</f>
        <v>-</v>
      </c>
      <c r="O120" s="95">
        <f>IF('[1]ПС Лугинец.'!CD15=0,"-",'[1]ПС Лугинец.'!CD15/1000)</f>
        <v>2.5659999999999998</v>
      </c>
      <c r="P120" s="95" t="str">
        <f>IF('[1]ПС Лугинец.'!CE15=0,"-",'[1]ПС Лугинец.'!CE15/1000)</f>
        <v>-</v>
      </c>
      <c r="Q120" s="95">
        <f>IF('[1]ПС Лугинец.'!CF15=0,"-",'[1]ПС Лугинец.'!CF15/1000)</f>
        <v>2.5529999999999999</v>
      </c>
      <c r="R120" s="95" t="str">
        <f>IF('[1]ПС Лугинец.'!CG15=0,"-",'[1]ПС Лугинец.'!CG15/1000)</f>
        <v>-</v>
      </c>
      <c r="S120" s="95">
        <f>IF('[1]ПС Лугинец.'!CH15=0,"-",'[1]ПС Лугинец.'!CH15/1000)</f>
        <v>2.5670000000000002</v>
      </c>
      <c r="T120" s="95" t="str">
        <f>IF('[1]ПС Лугинец.'!CI15=0,"-",'[1]ПС Лугинец.'!CI15/1000)</f>
        <v>-</v>
      </c>
      <c r="U120" s="95">
        <f>IF('[1]ПС Лугинец.'!CJ15=0,"-",'[1]ПС Лугинец.'!CJ15/1000)</f>
        <v>2.5619999999999998</v>
      </c>
      <c r="V120" s="95" t="str">
        <f>IF('[1]ПС Лугинец.'!CK15=0,"-",'[1]ПС Лугинец.'!CK15/1000)</f>
        <v>-</v>
      </c>
      <c r="W120" s="95">
        <f>IF('[1]ПС Лугинец.'!CL15=0,"-",'[1]ПС Лугинец.'!CL15/1000)</f>
        <v>2.5659999999999998</v>
      </c>
      <c r="X120" s="95" t="str">
        <f>IF('[1]ПС Лугинец.'!CM15=0,"-",'[1]ПС Лугинец.'!CM15/1000)</f>
        <v>-</v>
      </c>
      <c r="Y120" s="95">
        <f>IF('[1]ПС Лугинец.'!CN15=0,"-",'[1]ПС Лугинец.'!CN15/1000)</f>
        <v>2.5579999999999998</v>
      </c>
      <c r="Z120" s="95" t="str">
        <f>IF('[1]ПС Лугинец.'!CO15=0,"-",'[1]ПС Лугинец.'!CO15/1000)</f>
        <v>-</v>
      </c>
      <c r="AA120" s="95">
        <f>IF('[1]ПС Лугинец.'!CP15=0,"-",'[1]ПС Лугинец.'!CP15/1000)</f>
        <v>2.5569999999999999</v>
      </c>
      <c r="AB120" s="95" t="str">
        <f>IF('[1]ПС Лугинец.'!CQ15=0,"-",'[1]ПС Лугинец.'!CQ15/1000)</f>
        <v>-</v>
      </c>
      <c r="AC120" s="95">
        <f>IF('[1]ПС Лугинец.'!CR15=0,"-",'[1]ПС Лугинец.'!CR15/1000)</f>
        <v>2.5499999999999998</v>
      </c>
      <c r="AD120" s="95" t="str">
        <f>IF('[1]ПС Лугинец.'!CS15=0,"-",'[1]ПС Лугинец.'!CS15/1000)</f>
        <v>-</v>
      </c>
      <c r="AE120" s="95">
        <f>IF('[1]ПС Лугинец.'!CT15=0,"-",'[1]ПС Лугинец.'!CT15/1000)</f>
        <v>2.5489999999999999</v>
      </c>
      <c r="AF120" s="95" t="str">
        <f>IF('[1]ПС Лугинец.'!CU15=0,"-",'[1]ПС Лугинец.'!CU15/1000)</f>
        <v>-</v>
      </c>
      <c r="AG120" s="95">
        <f>IF('[1]ПС Лугинец.'!CV15=0,"-",'[1]ПС Лугинец.'!CV15/1000)</f>
        <v>2.5449999999999999</v>
      </c>
      <c r="AH120" s="95" t="str">
        <f>IF('[1]ПС Лугинец.'!CW15=0,"-",'[1]ПС Лугинец.'!CW15/1000)</f>
        <v>-</v>
      </c>
      <c r="AI120" s="95">
        <f>IF('[1]ПС Лугинец.'!CX15=0,"-",'[1]ПС Лугинец.'!CX15/1000)</f>
        <v>2.6379999999999999</v>
      </c>
      <c r="AJ120" s="95" t="str">
        <f>IF('[1]ПС Лугинец.'!CY15=0,"-",'[1]ПС Лугинец.'!CY15/1000)</f>
        <v>-</v>
      </c>
      <c r="AK120" s="95">
        <f>IF('[1]ПС Лугинец.'!CZ15=0,"-",'[1]ПС Лугинец.'!CZ15/1000)</f>
        <v>2.633</v>
      </c>
      <c r="AL120" s="95" t="str">
        <f>IF('[1]ПС Лугинец.'!DA15=0,"-",'[1]ПС Лугинец.'!DA15/1000)</f>
        <v>-</v>
      </c>
      <c r="AM120" s="95">
        <f>IF('[1]ПС Лугинец.'!DB15=0,"-",'[1]ПС Лугинец.'!DB15/1000)</f>
        <v>2.6339999999999999</v>
      </c>
      <c r="AN120" s="95" t="str">
        <f>IF('[1]ПС Лугинец.'!DC15=0,"-",'[1]ПС Лугинец.'!DC15/1000)</f>
        <v>-</v>
      </c>
      <c r="AO120" s="95">
        <f>IF('[1]ПС Лугинец.'!DD15=0,"-",'[1]ПС Лугинец.'!DD15/1000)</f>
        <v>2.633</v>
      </c>
      <c r="AP120" s="95" t="str">
        <f>IF('[1]ПС Лугинец.'!DE15=0,"-",'[1]ПС Лугинец.'!DE15/1000)</f>
        <v>-</v>
      </c>
      <c r="AQ120" s="95">
        <f>IF('[1]ПС Лугинец.'!DF15=0,"-",'[1]ПС Лугинец.'!DF15/1000)</f>
        <v>2.6339999999999999</v>
      </c>
      <c r="AR120" s="95" t="str">
        <f>IF('[1]ПС Лугинец.'!DG15=0,"-",'[1]ПС Лугинец.'!DG15/1000)</f>
        <v>-</v>
      </c>
      <c r="AS120" s="95">
        <f>IF('[1]ПС Лугинец.'!DH15=0,"-",'[1]ПС Лугинец.'!DH15/1000)</f>
        <v>2.625</v>
      </c>
      <c r="AT120" s="95" t="str">
        <f>IF('[1]ПС Лугинец.'!DI15=0,"-",'[1]ПС Лугинец.'!DI15/1000)</f>
        <v>-</v>
      </c>
      <c r="AU120" s="95">
        <f>IF('[1]ПС Лугинец.'!DJ15=0,"-",'[1]ПС Лугинец.'!DJ15/1000)</f>
        <v>2.637</v>
      </c>
      <c r="AV120" s="95" t="str">
        <f>IF('[1]ПС Лугинец.'!DK15=0,"-",'[1]ПС Лугинец.'!DK15/1000)</f>
        <v>-</v>
      </c>
      <c r="AW120" s="95">
        <f>IF('[1]ПС Лугинец.'!DL15=0,"-",'[1]ПС Лугинец.'!DL15/1000)</f>
        <v>2.6339999999999999</v>
      </c>
      <c r="AX120" s="95" t="str">
        <f>IF('[1]ПС Лугинец.'!DM15=0,"-",'[1]ПС Лугинец.'!DM15/1000)</f>
        <v>-</v>
      </c>
      <c r="AY120" s="95">
        <f>IF('[1]ПС Лугинец.'!DN15=0,"-",'[1]ПС Лугинец.'!DN15/1000)</f>
        <v>2.629</v>
      </c>
      <c r="AZ120" s="96" t="str">
        <f>IF('[1]ПС Лугинец.'!DO15=0,"-",'[1]ПС Лугинец.'!DO15/1000)</f>
        <v>-</v>
      </c>
      <c r="BA120" s="101"/>
    </row>
    <row r="121" spans="1:53" ht="17.25" customHeight="1" outlineLevel="1" x14ac:dyDescent="0.2">
      <c r="A121" s="175"/>
      <c r="B121" s="174"/>
      <c r="C121" s="21" t="s">
        <v>226</v>
      </c>
      <c r="D121" s="102" t="s">
        <v>227</v>
      </c>
      <c r="E121" s="94">
        <f>IF('[1]ПС Лугинец.'!BT16=0,"-",'[1]ПС Лугинец.'!BT16/1000)</f>
        <v>0.77300000000000002</v>
      </c>
      <c r="F121" s="95" t="str">
        <f>IF('[1]ПС Лугинец.'!BU16=0,"-",'[1]ПС Лугинец.'!BU16/1000)</f>
        <v>-</v>
      </c>
      <c r="G121" s="95">
        <f>IF('[1]ПС Лугинец.'!BV16=0,"-",'[1]ПС Лугинец.'!BV16/1000)</f>
        <v>0.77700000000000002</v>
      </c>
      <c r="H121" s="95" t="str">
        <f>IF('[1]ПС Лугинец.'!BW16=0,"-",'[1]ПС Лугинец.'!BW16/1000)</f>
        <v>-</v>
      </c>
      <c r="I121" s="95">
        <f>IF('[1]ПС Лугинец.'!BX16=0,"-",'[1]ПС Лугинец.'!BX16/1000)</f>
        <v>0.78100000000000003</v>
      </c>
      <c r="J121" s="95" t="str">
        <f>IF('[1]ПС Лугинец.'!BY16=0,"-",'[1]ПС Лугинец.'!BY16/1000)</f>
        <v>-</v>
      </c>
      <c r="K121" s="95">
        <f>IF('[1]ПС Лугинец.'!BZ16=0,"-",'[1]ПС Лугинец.'!BZ16/1000)</f>
        <v>0.752</v>
      </c>
      <c r="L121" s="95" t="str">
        <f>IF('[1]ПС Лугинец.'!CA16=0,"-",'[1]ПС Лугинец.'!CA16/1000)</f>
        <v>-</v>
      </c>
      <c r="M121" s="95">
        <f>IF('[1]ПС Лугинец.'!CB16=0,"-",'[1]ПС Лугинец.'!CB16/1000)</f>
        <v>0.73899999999999999</v>
      </c>
      <c r="N121" s="95" t="str">
        <f>IF('[1]ПС Лугинец.'!CC16=0,"-",'[1]ПС Лугинец.'!CC16/1000)</f>
        <v>-</v>
      </c>
      <c r="O121" s="95">
        <f>IF('[1]ПС Лугинец.'!CD16=0,"-",'[1]ПС Лугинец.'!CD16/1000)</f>
        <v>0.71799999999999997</v>
      </c>
      <c r="P121" s="95" t="str">
        <f>IF('[1]ПС Лугинец.'!CE16=0,"-",'[1]ПС Лугинец.'!CE16/1000)</f>
        <v>-</v>
      </c>
      <c r="Q121" s="95">
        <f>IF('[1]ПС Лугинец.'!CF16=0,"-",'[1]ПС Лугинец.'!CF16/1000)</f>
        <v>0.70199999999999996</v>
      </c>
      <c r="R121" s="95" t="str">
        <f>IF('[1]ПС Лугинец.'!CG16=0,"-",'[1]ПС Лугинец.'!CG16/1000)</f>
        <v>-</v>
      </c>
      <c r="S121" s="95">
        <f>IF('[1]ПС Лугинец.'!CH16=0,"-",'[1]ПС Лугинец.'!CH16/1000)</f>
        <v>0.71</v>
      </c>
      <c r="T121" s="95" t="str">
        <f>IF('[1]ПС Лугинец.'!CI16=0,"-",'[1]ПС Лугинец.'!CI16/1000)</f>
        <v>-</v>
      </c>
      <c r="U121" s="95">
        <f>IF('[1]ПС Лугинец.'!CJ16=0,"-",'[1]ПС Лугинец.'!CJ16/1000)</f>
        <v>0.71799999999999997</v>
      </c>
      <c r="V121" s="95" t="str">
        <f>IF('[1]ПС Лугинец.'!CK16=0,"-",'[1]ПС Лугинец.'!CK16/1000)</f>
        <v>-</v>
      </c>
      <c r="W121" s="95">
        <f>IF('[1]ПС Лугинец.'!CL16=0,"-",'[1]ПС Лугинец.'!CL16/1000)</f>
        <v>0.71799999999999997</v>
      </c>
      <c r="X121" s="95" t="str">
        <f>IF('[1]ПС Лугинец.'!CM16=0,"-",'[1]ПС Лугинец.'!CM16/1000)</f>
        <v>-</v>
      </c>
      <c r="Y121" s="95">
        <f>IF('[1]ПС Лугинец.'!CN16=0,"-",'[1]ПС Лугинец.'!CN16/1000)</f>
        <v>0.71399999999999997</v>
      </c>
      <c r="Z121" s="95" t="str">
        <f>IF('[1]ПС Лугинец.'!CO16=0,"-",'[1]ПС Лугинец.'!CO16/1000)</f>
        <v>-</v>
      </c>
      <c r="AA121" s="95">
        <f>IF('[1]ПС Лугинец.'!CP16=0,"-",'[1]ПС Лугинец.'!CP16/1000)</f>
        <v>0.70099999999999996</v>
      </c>
      <c r="AB121" s="95" t="str">
        <f>IF('[1]ПС Лугинец.'!CQ16=0,"-",'[1]ПС Лугинец.'!CQ16/1000)</f>
        <v>-</v>
      </c>
      <c r="AC121" s="95">
        <f>IF('[1]ПС Лугинец.'!CR16=0,"-",'[1]ПС Лугинец.'!CR16/1000)</f>
        <v>0.69299999999999995</v>
      </c>
      <c r="AD121" s="95" t="str">
        <f>IF('[1]ПС Лугинец.'!CS16=0,"-",'[1]ПС Лугинец.'!CS16/1000)</f>
        <v>-</v>
      </c>
      <c r="AE121" s="95">
        <f>IF('[1]ПС Лугинец.'!CT16=0,"-",'[1]ПС Лугинец.'!CT16/1000)</f>
        <v>0.68100000000000005</v>
      </c>
      <c r="AF121" s="95" t="str">
        <f>IF('[1]ПС Лугинец.'!CU16=0,"-",'[1]ПС Лугинец.'!CU16/1000)</f>
        <v>-</v>
      </c>
      <c r="AG121" s="95">
        <f>IF('[1]ПС Лугинец.'!CV16=0,"-",'[1]ПС Лугинец.'!CV16/1000)</f>
        <v>0.67600000000000005</v>
      </c>
      <c r="AH121" s="95" t="str">
        <f>IF('[1]ПС Лугинец.'!CW16=0,"-",'[1]ПС Лугинец.'!CW16/1000)</f>
        <v>-</v>
      </c>
      <c r="AI121" s="95">
        <f>IF('[1]ПС Лугинец.'!CX16=0,"-",'[1]ПС Лугинец.'!CX16/1000)</f>
        <v>0.69299999999999995</v>
      </c>
      <c r="AJ121" s="95" t="str">
        <f>IF('[1]ПС Лугинец.'!CY16=0,"-",'[1]ПС Лугинец.'!CY16/1000)</f>
        <v>-</v>
      </c>
      <c r="AK121" s="95">
        <f>IF('[1]ПС Лугинец.'!CZ16=0,"-",'[1]ПС Лугинец.'!CZ16/1000)</f>
        <v>0.70099999999999996</v>
      </c>
      <c r="AL121" s="95" t="str">
        <f>IF('[1]ПС Лугинец.'!DA16=0,"-",'[1]ПС Лугинец.'!DA16/1000)</f>
        <v>-</v>
      </c>
      <c r="AM121" s="95">
        <f>IF('[1]ПС Лугинец.'!DB16=0,"-",'[1]ПС Лугинец.'!DB16/1000)</f>
        <v>0.71</v>
      </c>
      <c r="AN121" s="95" t="str">
        <f>IF('[1]ПС Лугинец.'!DC16=0,"-",'[1]ПС Лугинец.'!DC16/1000)</f>
        <v>-</v>
      </c>
      <c r="AO121" s="95">
        <f>IF('[1]ПС Лугинец.'!DD16=0,"-",'[1]ПС Лугинец.'!DD16/1000)</f>
        <v>0.72299999999999998</v>
      </c>
      <c r="AP121" s="95" t="str">
        <f>IF('[1]ПС Лугинец.'!DE16=0,"-",'[1]ПС Лугинец.'!DE16/1000)</f>
        <v>-</v>
      </c>
      <c r="AQ121" s="95">
        <f>IF('[1]ПС Лугинец.'!DF16=0,"-",'[1]ПС Лугинец.'!DF16/1000)</f>
        <v>0.73499999999999999</v>
      </c>
      <c r="AR121" s="95" t="str">
        <f>IF('[1]ПС Лугинец.'!DG16=0,"-",'[1]ПС Лугинец.'!DG16/1000)</f>
        <v>-</v>
      </c>
      <c r="AS121" s="95">
        <f>IF('[1]ПС Лугинец.'!DH16=0,"-",'[1]ПС Лугинец.'!DH16/1000)</f>
        <v>0.73</v>
      </c>
      <c r="AT121" s="95" t="str">
        <f>IF('[1]ПС Лугинец.'!DI16=0,"-",'[1]ПС Лугинец.'!DI16/1000)</f>
        <v>-</v>
      </c>
      <c r="AU121" s="95">
        <f>IF('[1]ПС Лугинец.'!DJ16=0,"-",'[1]ПС Лугинец.'!DJ16/1000)</f>
        <v>0.74399999999999999</v>
      </c>
      <c r="AV121" s="95" t="str">
        <f>IF('[1]ПС Лугинец.'!DK16=0,"-",'[1]ПС Лугинец.'!DK16/1000)</f>
        <v>-</v>
      </c>
      <c r="AW121" s="95">
        <f>IF('[1]ПС Лугинец.'!DL16=0,"-",'[1]ПС Лугинец.'!DL16/1000)</f>
        <v>0.74299999999999999</v>
      </c>
      <c r="AX121" s="95" t="str">
        <f>IF('[1]ПС Лугинец.'!DM16=0,"-",'[1]ПС Лугинец.'!DM16/1000)</f>
        <v>-</v>
      </c>
      <c r="AY121" s="95">
        <f>IF('[1]ПС Лугинец.'!DN16=0,"-",'[1]ПС Лугинец.'!DN16/1000)</f>
        <v>0.748</v>
      </c>
      <c r="AZ121" s="96" t="str">
        <f>IF('[1]ПС Лугинец.'!DO16=0,"-",'[1]ПС Лугинец.'!DO16/1000)</f>
        <v>-</v>
      </c>
      <c r="BA121" s="101"/>
    </row>
    <row r="122" spans="1:53" ht="16.5" customHeight="1" outlineLevel="1" x14ac:dyDescent="0.2">
      <c r="A122" s="161" t="s">
        <v>157</v>
      </c>
      <c r="B122" s="162" t="s">
        <v>158</v>
      </c>
      <c r="C122" s="21" t="s">
        <v>223</v>
      </c>
      <c r="D122" s="102" t="s">
        <v>224</v>
      </c>
      <c r="E122" s="94">
        <f>IF('[1]ПС Лугинец.'!BT17=0,"-",'[1]ПС Лугинец.'!BT17/1000)</f>
        <v>0.61299999999999999</v>
      </c>
      <c r="F122" s="95" t="str">
        <f>IF('[1]ПС Лугинец.'!BU17=0,"-",'[1]ПС Лугинец.'!BU17/1000)</f>
        <v>-</v>
      </c>
      <c r="G122" s="95">
        <f>IF('[1]ПС Лугинец.'!BV17=0,"-",'[1]ПС Лугинец.'!BV17/1000)</f>
        <v>0.60799999999999998</v>
      </c>
      <c r="H122" s="95" t="str">
        <f>IF('[1]ПС Лугинец.'!BW17=0,"-",'[1]ПС Лугинец.'!BW17/1000)</f>
        <v>-</v>
      </c>
      <c r="I122" s="95">
        <f>IF('[1]ПС Лугинец.'!BX17=0,"-",'[1]ПС Лугинец.'!BX17/1000)</f>
        <v>0.60599999999999998</v>
      </c>
      <c r="J122" s="95" t="str">
        <f>IF('[1]ПС Лугинец.'!BY17=0,"-",'[1]ПС Лугинец.'!BY17/1000)</f>
        <v>-</v>
      </c>
      <c r="K122" s="95">
        <f>IF('[1]ПС Лугинец.'!BZ17=0,"-",'[1]ПС Лугинец.'!BZ17/1000)</f>
        <v>0.625</v>
      </c>
      <c r="L122" s="95" t="str">
        <f>IF('[1]ПС Лугинец.'!CA17=0,"-",'[1]ПС Лугинец.'!CA17/1000)</f>
        <v>-</v>
      </c>
      <c r="M122" s="95">
        <f>IF('[1]ПС Лугинец.'!CB17=0,"-",'[1]ПС Лугинец.'!CB17/1000)</f>
        <v>0.622</v>
      </c>
      <c r="N122" s="95" t="str">
        <f>IF('[1]ПС Лугинец.'!CC17=0,"-",'[1]ПС Лугинец.'!CC17/1000)</f>
        <v>-</v>
      </c>
      <c r="O122" s="95">
        <f>IF('[1]ПС Лугинец.'!CD17=0,"-",'[1]ПС Лугинец.'!CD17/1000)</f>
        <v>0.622</v>
      </c>
      <c r="P122" s="95" t="str">
        <f>IF('[1]ПС Лугинец.'!CE17=0,"-",'[1]ПС Лугинец.'!CE17/1000)</f>
        <v>-</v>
      </c>
      <c r="Q122" s="95">
        <f>IF('[1]ПС Лугинец.'!CF17=0,"-",'[1]ПС Лугинец.'!CF17/1000)</f>
        <v>0.60399999999999998</v>
      </c>
      <c r="R122" s="95" t="str">
        <f>IF('[1]ПС Лугинец.'!CG17=0,"-",'[1]ПС Лугинец.'!CG17/1000)</f>
        <v>-</v>
      </c>
      <c r="S122" s="95">
        <f>IF('[1]ПС Лугинец.'!CH17=0,"-",'[1]ПС Лугинец.'!CH17/1000)</f>
        <v>0.56399999999999995</v>
      </c>
      <c r="T122" s="95" t="str">
        <f>IF('[1]ПС Лугинец.'!CI17=0,"-",'[1]ПС Лугинец.'!CI17/1000)</f>
        <v>-</v>
      </c>
      <c r="U122" s="95">
        <f>IF('[1]ПС Лугинец.'!CJ17=0,"-",'[1]ПС Лугинец.'!CJ17/1000)</f>
        <v>0.54200000000000004</v>
      </c>
      <c r="V122" s="95" t="str">
        <f>IF('[1]ПС Лугинец.'!CK17=0,"-",'[1]ПС Лугинец.'!CK17/1000)</f>
        <v>-</v>
      </c>
      <c r="W122" s="95">
        <f>IF('[1]ПС Лугинец.'!CL17=0,"-",'[1]ПС Лугинец.'!CL17/1000)</f>
        <v>0.54200000000000004</v>
      </c>
      <c r="X122" s="95" t="str">
        <f>IF('[1]ПС Лугинец.'!CM17=0,"-",'[1]ПС Лугинец.'!CM17/1000)</f>
        <v>-</v>
      </c>
      <c r="Y122" s="95">
        <f>IF('[1]ПС Лугинец.'!CN17=0,"-",'[1]ПС Лугинец.'!CN17/1000)</f>
        <v>0.54300000000000004</v>
      </c>
      <c r="Z122" s="95" t="str">
        <f>IF('[1]ПС Лугинец.'!CO17=0,"-",'[1]ПС Лугинец.'!CO17/1000)</f>
        <v>-</v>
      </c>
      <c r="AA122" s="95">
        <f>IF('[1]ПС Лугинец.'!CP17=0,"-",'[1]ПС Лугинец.'!CP17/1000)</f>
        <v>0.54500000000000004</v>
      </c>
      <c r="AB122" s="95" t="str">
        <f>IF('[1]ПС Лугинец.'!CQ17=0,"-",'[1]ПС Лугинец.'!CQ17/1000)</f>
        <v>-</v>
      </c>
      <c r="AC122" s="95">
        <f>IF('[1]ПС Лугинец.'!CR17=0,"-",'[1]ПС Лугинец.'!CR17/1000)</f>
        <v>0.54800000000000004</v>
      </c>
      <c r="AD122" s="95" t="str">
        <f>IF('[1]ПС Лугинец.'!CS17=0,"-",'[1]ПС Лугинец.'!CS17/1000)</f>
        <v>-</v>
      </c>
      <c r="AE122" s="95">
        <f>IF('[1]ПС Лугинец.'!CT17=0,"-",'[1]ПС Лугинец.'!CT17/1000)</f>
        <v>0.59399999999999997</v>
      </c>
      <c r="AF122" s="95" t="str">
        <f>IF('[1]ПС Лугинец.'!CU17=0,"-",'[1]ПС Лугинец.'!CU17/1000)</f>
        <v>-</v>
      </c>
      <c r="AG122" s="95">
        <f>IF('[1]ПС Лугинец.'!CV17=0,"-",'[1]ПС Лугинец.'!CV17/1000)</f>
        <v>0.59699999999999998</v>
      </c>
      <c r="AH122" s="95" t="str">
        <f>IF('[1]ПС Лугинец.'!CW17=0,"-",'[1]ПС Лугинец.'!CW17/1000)</f>
        <v>-</v>
      </c>
      <c r="AI122" s="95">
        <f>IF('[1]ПС Лугинец.'!CX17=0,"-",'[1]ПС Лугинец.'!CX17/1000)</f>
        <v>0.58499999999999996</v>
      </c>
      <c r="AJ122" s="95" t="str">
        <f>IF('[1]ПС Лугинец.'!CY17=0,"-",'[1]ПС Лугинец.'!CY17/1000)</f>
        <v>-</v>
      </c>
      <c r="AK122" s="95">
        <f>IF('[1]ПС Лугинец.'!CZ17=0,"-",'[1]ПС Лугинец.'!CZ17/1000)</f>
        <v>0.57199999999999995</v>
      </c>
      <c r="AL122" s="95" t="str">
        <f>IF('[1]ПС Лугинец.'!DA17=0,"-",'[1]ПС Лугинец.'!DA17/1000)</f>
        <v>-</v>
      </c>
      <c r="AM122" s="95">
        <f>IF('[1]ПС Лугинец.'!DB17=0,"-",'[1]ПС Лугинец.'!DB17/1000)</f>
        <v>0.56999999999999995</v>
      </c>
      <c r="AN122" s="95" t="str">
        <f>IF('[1]ПС Лугинец.'!DC17=0,"-",'[1]ПС Лугинец.'!DC17/1000)</f>
        <v>-</v>
      </c>
      <c r="AO122" s="95">
        <f>IF('[1]ПС Лугинец.'!DD17=0,"-",'[1]ПС Лугинец.'!DD17/1000)</f>
        <v>0.59799999999999998</v>
      </c>
      <c r="AP122" s="95" t="str">
        <f>IF('[1]ПС Лугинец.'!DE17=0,"-",'[1]ПС Лугинец.'!DE17/1000)</f>
        <v>-</v>
      </c>
      <c r="AQ122" s="95">
        <f>IF('[1]ПС Лугинец.'!DF17=0,"-",'[1]ПС Лугинец.'!DF17/1000)</f>
        <v>0.60399999999999998</v>
      </c>
      <c r="AR122" s="95" t="str">
        <f>IF('[1]ПС Лугинец.'!DG17=0,"-",'[1]ПС Лугинец.'!DG17/1000)</f>
        <v>-</v>
      </c>
      <c r="AS122" s="95">
        <f>IF('[1]ПС Лугинец.'!DH17=0,"-",'[1]ПС Лугинец.'!DH17/1000)</f>
        <v>0.6</v>
      </c>
      <c r="AT122" s="95" t="str">
        <f>IF('[1]ПС Лугинец.'!DI17=0,"-",'[1]ПС Лугинец.'!DI17/1000)</f>
        <v>-</v>
      </c>
      <c r="AU122" s="95">
        <f>IF('[1]ПС Лугинец.'!DJ17=0,"-",'[1]ПС Лугинец.'!DJ17/1000)</f>
        <v>0.59899999999999998</v>
      </c>
      <c r="AV122" s="95" t="str">
        <f>IF('[1]ПС Лугинец.'!DK17=0,"-",'[1]ПС Лугинец.'!DK17/1000)</f>
        <v>-</v>
      </c>
      <c r="AW122" s="95">
        <f>IF('[1]ПС Лугинец.'!DL17=0,"-",'[1]ПС Лугинец.'!DL17/1000)</f>
        <v>0.59299999999999997</v>
      </c>
      <c r="AX122" s="95" t="str">
        <f>IF('[1]ПС Лугинец.'!DM17=0,"-",'[1]ПС Лугинец.'!DM17/1000)</f>
        <v>-</v>
      </c>
      <c r="AY122" s="95">
        <f>IF('[1]ПС Лугинец.'!DN17=0,"-",'[1]ПС Лугинец.'!DN17/1000)</f>
        <v>0.60899999999999999</v>
      </c>
      <c r="AZ122" s="96" t="str">
        <f>IF('[1]ПС Лугинец.'!DO17=0,"-",'[1]ПС Лугинец.'!DO17/1000)</f>
        <v>-</v>
      </c>
      <c r="BA122" s="101"/>
    </row>
    <row r="123" spans="1:53" ht="16.5" customHeight="1" outlineLevel="1" x14ac:dyDescent="0.2">
      <c r="A123" s="161"/>
      <c r="B123" s="162"/>
      <c r="C123" s="21" t="s">
        <v>226</v>
      </c>
      <c r="D123" s="102" t="s">
        <v>227</v>
      </c>
      <c r="E123" s="94">
        <f>IF('[1]ПС Лугинец.'!BT18=0,"-",'[1]ПС Лугинец.'!BT18/1000)</f>
        <v>0.17799999999999999</v>
      </c>
      <c r="F123" s="95" t="str">
        <f>IF('[1]ПС Лугинец.'!BU18=0,"-",'[1]ПС Лугинец.'!BU18/1000)</f>
        <v>-</v>
      </c>
      <c r="G123" s="95">
        <f>IF('[1]ПС Лугинец.'!BV18=0,"-",'[1]ПС Лугинец.'!BV18/1000)</f>
        <v>0.17599999999999999</v>
      </c>
      <c r="H123" s="95" t="str">
        <f>IF('[1]ПС Лугинец.'!BW18=0,"-",'[1]ПС Лугинец.'!BW18/1000)</f>
        <v>-</v>
      </c>
      <c r="I123" s="95">
        <f>IF('[1]ПС Лугинец.'!BX18=0,"-",'[1]ПС Лугинец.'!BX18/1000)</f>
        <v>0.17299999999999999</v>
      </c>
      <c r="J123" s="95" t="str">
        <f>IF('[1]ПС Лугинец.'!BY18=0,"-",'[1]ПС Лугинец.'!BY18/1000)</f>
        <v>-</v>
      </c>
      <c r="K123" s="95">
        <f>IF('[1]ПС Лугинец.'!BZ18=0,"-",'[1]ПС Лугинец.'!BZ18/1000)</f>
        <v>0.17199999999999999</v>
      </c>
      <c r="L123" s="95" t="str">
        <f>IF('[1]ПС Лугинец.'!CA18=0,"-",'[1]ПС Лугинец.'!CA18/1000)</f>
        <v>-</v>
      </c>
      <c r="M123" s="95">
        <f>IF('[1]ПС Лугинец.'!CB18=0,"-",'[1]ПС Лугинец.'!CB18/1000)</f>
        <v>0.16900000000000001</v>
      </c>
      <c r="N123" s="95" t="str">
        <f>IF('[1]ПС Лугинец.'!CC18=0,"-",'[1]ПС Лугинец.'!CC18/1000)</f>
        <v>-</v>
      </c>
      <c r="O123" s="95">
        <f>IF('[1]ПС Лугинец.'!CD18=0,"-",'[1]ПС Лугинец.'!CD18/1000)</f>
        <v>0.16600000000000001</v>
      </c>
      <c r="P123" s="95" t="str">
        <f>IF('[1]ПС Лугинец.'!CE18=0,"-",'[1]ПС Лугинец.'!CE18/1000)</f>
        <v>-</v>
      </c>
      <c r="Q123" s="95">
        <f>IF('[1]ПС Лугинец.'!CF18=0,"-",'[1]ПС Лугинец.'!CF18/1000)</f>
        <v>0.16</v>
      </c>
      <c r="R123" s="95" t="str">
        <f>IF('[1]ПС Лугинец.'!CG18=0,"-",'[1]ПС Лугинец.'!CG18/1000)</f>
        <v>-</v>
      </c>
      <c r="S123" s="95">
        <f>IF('[1]ПС Лугинец.'!CH18=0,"-",'[1]ПС Лугинец.'!CH18/1000)</f>
        <v>0.14599999999999999</v>
      </c>
      <c r="T123" s="95" t="str">
        <f>IF('[1]ПС Лугинец.'!CI18=0,"-",'[1]ПС Лугинец.'!CI18/1000)</f>
        <v>-</v>
      </c>
      <c r="U123" s="95">
        <f>IF('[1]ПС Лугинец.'!CJ18=0,"-",'[1]ПС Лугинец.'!CJ18/1000)</f>
        <v>0.14399999999999999</v>
      </c>
      <c r="V123" s="95" t="str">
        <f>IF('[1]ПС Лугинец.'!CK18=0,"-",'[1]ПС Лугинец.'!CK18/1000)</f>
        <v>-</v>
      </c>
      <c r="W123" s="95">
        <f>IF('[1]ПС Лугинец.'!CL18=0,"-",'[1]ПС Лугинец.'!CL18/1000)</f>
        <v>0.14099999999999999</v>
      </c>
      <c r="X123" s="95" t="str">
        <f>IF('[1]ПС Лугинец.'!CM18=0,"-",'[1]ПС Лугинец.'!CM18/1000)</f>
        <v>-</v>
      </c>
      <c r="Y123" s="95">
        <f>IF('[1]ПС Лугинец.'!CN18=0,"-",'[1]ПС Лугинец.'!CN18/1000)</f>
        <v>0.14099999999999999</v>
      </c>
      <c r="Z123" s="95" t="str">
        <f>IF('[1]ПС Лугинец.'!CO18=0,"-",'[1]ПС Лугинец.'!CO18/1000)</f>
        <v>-</v>
      </c>
      <c r="AA123" s="95">
        <f>IF('[1]ПС Лугинец.'!CP18=0,"-",'[1]ПС Лугинец.'!CP18/1000)</f>
        <v>0.14000000000000001</v>
      </c>
      <c r="AB123" s="95" t="str">
        <f>IF('[1]ПС Лугинец.'!CQ18=0,"-",'[1]ПС Лугинец.'!CQ18/1000)</f>
        <v>-</v>
      </c>
      <c r="AC123" s="95">
        <f>IF('[1]ПС Лугинец.'!CR18=0,"-",'[1]ПС Лугинец.'!CR18/1000)</f>
        <v>0.13900000000000001</v>
      </c>
      <c r="AD123" s="95" t="str">
        <f>IF('[1]ПС Лугинец.'!CS18=0,"-",'[1]ПС Лугинец.'!CS18/1000)</f>
        <v>-</v>
      </c>
      <c r="AE123" s="95">
        <f>IF('[1]ПС Лугинец.'!CT18=0,"-",'[1]ПС Лугинец.'!CT18/1000)</f>
        <v>0.156</v>
      </c>
      <c r="AF123" s="95" t="str">
        <f>IF('[1]ПС Лугинец.'!CU18=0,"-",'[1]ПС Лугинец.'!CU18/1000)</f>
        <v>-</v>
      </c>
      <c r="AG123" s="95">
        <f>IF('[1]ПС Лугинец.'!CV18=0,"-",'[1]ПС Лугинец.'!CV18/1000)</f>
        <v>0.153</v>
      </c>
      <c r="AH123" s="95" t="str">
        <f>IF('[1]ПС Лугинец.'!CW18=0,"-",'[1]ПС Лугинец.'!CW18/1000)</f>
        <v>-</v>
      </c>
      <c r="AI123" s="95">
        <f>IF('[1]ПС Лугинец.'!CX18=0,"-",'[1]ПС Лугинец.'!CX18/1000)</f>
        <v>0.14399999999999999</v>
      </c>
      <c r="AJ123" s="95" t="str">
        <f>IF('[1]ПС Лугинец.'!CY18=0,"-",'[1]ПС Лугинец.'!CY18/1000)</f>
        <v>-</v>
      </c>
      <c r="AK123" s="95">
        <f>IF('[1]ПС Лугинец.'!CZ18=0,"-",'[1]ПС Лугинец.'!CZ18/1000)</f>
        <v>0.13700000000000001</v>
      </c>
      <c r="AL123" s="95" t="str">
        <f>IF('[1]ПС Лугинец.'!DA18=0,"-",'[1]ПС Лугинец.'!DA18/1000)</f>
        <v>-</v>
      </c>
      <c r="AM123" s="95">
        <f>IF('[1]ПС Лугинец.'!DB18=0,"-",'[1]ПС Лугинец.'!DB18/1000)</f>
        <v>0.13500000000000001</v>
      </c>
      <c r="AN123" s="95" t="str">
        <f>IF('[1]ПС Лугинец.'!DC18=0,"-",'[1]ПС Лугинец.'!DC18/1000)</f>
        <v>-</v>
      </c>
      <c r="AO123" s="95">
        <f>IF('[1]ПС Лугинец.'!DD18=0,"-",'[1]ПС Лугинец.'!DD18/1000)</f>
        <v>0.14899999999999999</v>
      </c>
      <c r="AP123" s="95" t="str">
        <f>IF('[1]ПС Лугинец.'!DE18=0,"-",'[1]ПС Лугинец.'!DE18/1000)</f>
        <v>-</v>
      </c>
      <c r="AQ123" s="95">
        <f>IF('[1]ПС Лугинец.'!DF18=0,"-",'[1]ПС Лугинец.'!DF18/1000)</f>
        <v>0.156</v>
      </c>
      <c r="AR123" s="95" t="str">
        <f>IF('[1]ПС Лугинец.'!DG18=0,"-",'[1]ПС Лугинец.'!DG18/1000)</f>
        <v>-</v>
      </c>
      <c r="AS123" s="95">
        <f>IF('[1]ПС Лугинец.'!DH18=0,"-",'[1]ПС Лугинец.'!DH18/1000)</f>
        <v>0.157</v>
      </c>
      <c r="AT123" s="95" t="str">
        <f>IF('[1]ПС Лугинец.'!DI18=0,"-",'[1]ПС Лугинец.'!DI18/1000)</f>
        <v>-</v>
      </c>
      <c r="AU123" s="95">
        <f>IF('[1]ПС Лугинец.'!DJ18=0,"-",'[1]ПС Лугинец.'!DJ18/1000)</f>
        <v>0.154</v>
      </c>
      <c r="AV123" s="95" t="str">
        <f>IF('[1]ПС Лугинец.'!DK18=0,"-",'[1]ПС Лугинец.'!DK18/1000)</f>
        <v>-</v>
      </c>
      <c r="AW123" s="95">
        <f>IF('[1]ПС Лугинец.'!DL18=0,"-",'[1]ПС Лугинец.'!DL18/1000)</f>
        <v>0.154</v>
      </c>
      <c r="AX123" s="95" t="str">
        <f>IF('[1]ПС Лугинец.'!DM18=0,"-",'[1]ПС Лугинец.'!DM18/1000)</f>
        <v>-</v>
      </c>
      <c r="AY123" s="95">
        <f>IF('[1]ПС Лугинец.'!DN18=0,"-",'[1]ПС Лугинец.'!DN18/1000)</f>
        <v>0.16300000000000001</v>
      </c>
      <c r="AZ123" s="96" t="str">
        <f>IF('[1]ПС Лугинец.'!DO18=0,"-",'[1]ПС Лугинец.'!DO18/1000)</f>
        <v>-</v>
      </c>
      <c r="BA123" s="101"/>
    </row>
    <row r="124" spans="1:53" ht="18.75" customHeight="1" outlineLevel="1" x14ac:dyDescent="0.2">
      <c r="A124" s="161" t="s">
        <v>159</v>
      </c>
      <c r="B124" s="162" t="s">
        <v>160</v>
      </c>
      <c r="C124" s="21" t="s">
        <v>223</v>
      </c>
      <c r="D124" s="102" t="s">
        <v>224</v>
      </c>
      <c r="E124" s="94">
        <f>IF('[1]ПС Лугинец.'!BT19=0,"-",'[1]ПС Лугинец.'!BT19/1000)</f>
        <v>0.51600000000000001</v>
      </c>
      <c r="F124" s="95" t="str">
        <f>IF('[1]ПС Лугинец.'!BU19=0,"-",'[1]ПС Лугинец.'!BU19/1000)</f>
        <v>-</v>
      </c>
      <c r="G124" s="95">
        <f>IF('[1]ПС Лугинец.'!BV19=0,"-",'[1]ПС Лугинец.'!BV19/1000)</f>
        <v>0.52700000000000002</v>
      </c>
      <c r="H124" s="95" t="str">
        <f>IF('[1]ПС Лугинец.'!BW19=0,"-",'[1]ПС Лугинец.'!BW19/1000)</f>
        <v>-</v>
      </c>
      <c r="I124" s="95">
        <f>IF('[1]ПС Лугинец.'!BX19=0,"-",'[1]ПС Лугинец.'!BX19/1000)</f>
        <v>0.52200000000000002</v>
      </c>
      <c r="J124" s="95" t="str">
        <f>IF('[1]ПС Лугинец.'!BY19=0,"-",'[1]ПС Лугинец.'!BY19/1000)</f>
        <v>-</v>
      </c>
      <c r="K124" s="95">
        <f>IF('[1]ПС Лугинец.'!BZ19=0,"-",'[1]ПС Лугинец.'!BZ19/1000)</f>
        <v>0.52700000000000002</v>
      </c>
      <c r="L124" s="95" t="str">
        <f>IF('[1]ПС Лугинец.'!CA19=0,"-",'[1]ПС Лугинец.'!CA19/1000)</f>
        <v>-</v>
      </c>
      <c r="M124" s="95">
        <f>IF('[1]ПС Лугинец.'!CB19=0,"-",'[1]ПС Лугинец.'!CB19/1000)</f>
        <v>0.53300000000000003</v>
      </c>
      <c r="N124" s="95" t="str">
        <f>IF('[1]ПС Лугинец.'!CC19=0,"-",'[1]ПС Лугинец.'!CC19/1000)</f>
        <v>-</v>
      </c>
      <c r="O124" s="95">
        <f>IF('[1]ПС Лугинец.'!CD19=0,"-",'[1]ПС Лугинец.'!CD19/1000)</f>
        <v>0.53400000000000003</v>
      </c>
      <c r="P124" s="95" t="str">
        <f>IF('[1]ПС Лугинец.'!CE19=0,"-",'[1]ПС Лугинец.'!CE19/1000)</f>
        <v>-</v>
      </c>
      <c r="Q124" s="95">
        <f>IF('[1]ПС Лугинец.'!CF19=0,"-",'[1]ПС Лугинец.'!CF19/1000)</f>
        <v>0.52700000000000002</v>
      </c>
      <c r="R124" s="95" t="str">
        <f>IF('[1]ПС Лугинец.'!CG19=0,"-",'[1]ПС Лугинец.'!CG19/1000)</f>
        <v>-</v>
      </c>
      <c r="S124" s="95">
        <f>IF('[1]ПС Лугинец.'!CH19=0,"-",'[1]ПС Лугинец.'!CH19/1000)</f>
        <v>0.52200000000000002</v>
      </c>
      <c r="T124" s="95" t="str">
        <f>IF('[1]ПС Лугинец.'!CI19=0,"-",'[1]ПС Лугинец.'!CI19/1000)</f>
        <v>-</v>
      </c>
      <c r="U124" s="95">
        <f>IF('[1]ПС Лугинец.'!CJ19=0,"-",'[1]ПС Лугинец.'!CJ19/1000)</f>
        <v>0.51200000000000001</v>
      </c>
      <c r="V124" s="95" t="str">
        <f>IF('[1]ПС Лугинец.'!CK19=0,"-",'[1]ПС Лугинец.'!CK19/1000)</f>
        <v>-</v>
      </c>
      <c r="W124" s="95">
        <f>IF('[1]ПС Лугинец.'!CL19=0,"-",'[1]ПС Лугинец.'!CL19/1000)</f>
        <v>0.49399999999999999</v>
      </c>
      <c r="X124" s="95" t="str">
        <f>IF('[1]ПС Лугинец.'!CM19=0,"-",'[1]ПС Лугинец.'!CM19/1000)</f>
        <v>-</v>
      </c>
      <c r="Y124" s="95">
        <f>IF('[1]ПС Лугинец.'!CN19=0,"-",'[1]ПС Лугинец.'!CN19/1000)</f>
        <v>0.49299999999999999</v>
      </c>
      <c r="Z124" s="95" t="str">
        <f>IF('[1]ПС Лугинец.'!CO19=0,"-",'[1]ПС Лугинец.'!CO19/1000)</f>
        <v>-</v>
      </c>
      <c r="AA124" s="95">
        <f>IF('[1]ПС Лугинец.'!CP19=0,"-",'[1]ПС Лугинец.'!CP19/1000)</f>
        <v>0.49199999999999999</v>
      </c>
      <c r="AB124" s="95" t="str">
        <f>IF('[1]ПС Лугинец.'!CQ19=0,"-",'[1]ПС Лугинец.'!CQ19/1000)</f>
        <v>-</v>
      </c>
      <c r="AC124" s="95">
        <f>IF('[1]ПС Лугинец.'!CR19=0,"-",'[1]ПС Лугинец.'!CR19/1000)</f>
        <v>0.496</v>
      </c>
      <c r="AD124" s="95" t="str">
        <f>IF('[1]ПС Лугинец.'!CS19=0,"-",'[1]ПС Лугинец.'!CS19/1000)</f>
        <v>-</v>
      </c>
      <c r="AE124" s="95">
        <f>IF('[1]ПС Лугинец.'!CT19=0,"-",'[1]ПС Лугинец.'!CT19/1000)</f>
        <v>0.52400000000000002</v>
      </c>
      <c r="AF124" s="95" t="str">
        <f>IF('[1]ПС Лугинец.'!CU19=0,"-",'[1]ПС Лугинец.'!CU19/1000)</f>
        <v>-</v>
      </c>
      <c r="AG124" s="95">
        <f>IF('[1]ПС Лугинец.'!CV19=0,"-",'[1]ПС Лугинец.'!CV19/1000)</f>
        <v>0.52400000000000002</v>
      </c>
      <c r="AH124" s="95" t="str">
        <f>IF('[1]ПС Лугинец.'!CW19=0,"-",'[1]ПС Лугинец.'!CW19/1000)</f>
        <v>-</v>
      </c>
      <c r="AI124" s="95">
        <f>IF('[1]ПС Лугинец.'!CX19=0,"-",'[1]ПС Лугинец.'!CX19/1000)</f>
        <v>0.51</v>
      </c>
      <c r="AJ124" s="95" t="str">
        <f>IF('[1]ПС Лугинец.'!CY19=0,"-",'[1]ПС Лугинец.'!CY19/1000)</f>
        <v>-</v>
      </c>
      <c r="AK124" s="95">
        <f>IF('[1]ПС Лугинец.'!CZ19=0,"-",'[1]ПС Лугинец.'!CZ19/1000)</f>
        <v>0.504</v>
      </c>
      <c r="AL124" s="95" t="str">
        <f>IF('[1]ПС Лугинец.'!DA19=0,"-",'[1]ПС Лугинец.'!DA19/1000)</f>
        <v>-</v>
      </c>
      <c r="AM124" s="95">
        <f>IF('[1]ПС Лугинец.'!DB19=0,"-",'[1]ПС Лугинец.'!DB19/1000)</f>
        <v>0.498</v>
      </c>
      <c r="AN124" s="95" t="str">
        <f>IF('[1]ПС Лугинец.'!DC19=0,"-",'[1]ПС Лугинец.'!DC19/1000)</f>
        <v>-</v>
      </c>
      <c r="AO124" s="95">
        <f>IF('[1]ПС Лугинец.'!DD19=0,"-",'[1]ПС Лугинец.'!DD19/1000)</f>
        <v>0.5</v>
      </c>
      <c r="AP124" s="95" t="str">
        <f>IF('[1]ПС Лугинец.'!DE19=0,"-",'[1]ПС Лугинец.'!DE19/1000)</f>
        <v>-</v>
      </c>
      <c r="AQ124" s="95">
        <f>IF('[1]ПС Лугинец.'!DF19=0,"-",'[1]ПС Лугинец.'!DF19/1000)</f>
        <v>0.5</v>
      </c>
      <c r="AR124" s="95" t="str">
        <f>IF('[1]ПС Лугинец.'!DG19=0,"-",'[1]ПС Лугинец.'!DG19/1000)</f>
        <v>-</v>
      </c>
      <c r="AS124" s="95">
        <f>IF('[1]ПС Лугинец.'!DH19=0,"-",'[1]ПС Лугинец.'!DH19/1000)</f>
        <v>0.5</v>
      </c>
      <c r="AT124" s="95" t="str">
        <f>IF('[1]ПС Лугинец.'!DI19=0,"-",'[1]ПС Лугинец.'!DI19/1000)</f>
        <v>-</v>
      </c>
      <c r="AU124" s="95">
        <f>IF('[1]ПС Лугинец.'!DJ19=0,"-",'[1]ПС Лугинец.'!DJ19/1000)</f>
        <v>0.501</v>
      </c>
      <c r="AV124" s="95" t="str">
        <f>IF('[1]ПС Лугинец.'!DK19=0,"-",'[1]ПС Лугинец.'!DK19/1000)</f>
        <v>-</v>
      </c>
      <c r="AW124" s="95">
        <f>IF('[1]ПС Лугинец.'!DL19=0,"-",'[1]ПС Лугинец.'!DL19/1000)</f>
        <v>0.50900000000000001</v>
      </c>
      <c r="AX124" s="95" t="str">
        <f>IF('[1]ПС Лугинец.'!DM19=0,"-",'[1]ПС Лугинец.'!DM19/1000)</f>
        <v>-</v>
      </c>
      <c r="AY124" s="95">
        <f>IF('[1]ПС Лугинец.'!DN19=0,"-",'[1]ПС Лугинец.'!DN19/1000)</f>
        <v>0.52500000000000002</v>
      </c>
      <c r="AZ124" s="96" t="str">
        <f>IF('[1]ПС Лугинец.'!DO19=0,"-",'[1]ПС Лугинец.'!DO19/1000)</f>
        <v>-</v>
      </c>
      <c r="BA124" s="101"/>
    </row>
    <row r="125" spans="1:53" ht="16.5" customHeight="1" outlineLevel="1" x14ac:dyDescent="0.2">
      <c r="A125" s="161"/>
      <c r="B125" s="162"/>
      <c r="C125" s="21" t="s">
        <v>226</v>
      </c>
      <c r="D125" s="102" t="s">
        <v>227</v>
      </c>
      <c r="E125" s="94">
        <f>IF('[1]ПС Лугинец.'!BT20=0,"-",'[1]ПС Лугинец.'!BT20/1000)</f>
        <v>0.10299999999999999</v>
      </c>
      <c r="F125" s="95" t="str">
        <f>IF('[1]ПС Лугинец.'!BU20=0,"-",'[1]ПС Лугинец.'!BU20/1000)</f>
        <v>-</v>
      </c>
      <c r="G125" s="95">
        <f>IF('[1]ПС Лугинец.'!BV20=0,"-",'[1]ПС Лугинец.'!BV20/1000)</f>
        <v>0.10100000000000001</v>
      </c>
      <c r="H125" s="95" t="str">
        <f>IF('[1]ПС Лугинец.'!BW20=0,"-",'[1]ПС Лугинец.'!BW20/1000)</f>
        <v>-</v>
      </c>
      <c r="I125" s="95">
        <f>IF('[1]ПС Лугинец.'!BX20=0,"-",'[1]ПС Лугинец.'!BX20/1000)</f>
        <v>9.5000000000000001E-2</v>
      </c>
      <c r="J125" s="95" t="str">
        <f>IF('[1]ПС Лугинец.'!BY20=0,"-",'[1]ПС Лугинец.'!BY20/1000)</f>
        <v>-</v>
      </c>
      <c r="K125" s="95">
        <f>IF('[1]ПС Лугинец.'!BZ20=0,"-",'[1]ПС Лугинец.'!BZ20/1000)</f>
        <v>9.4E-2</v>
      </c>
      <c r="L125" s="95" t="str">
        <f>IF('[1]ПС Лугинец.'!CA20=0,"-",'[1]ПС Лугинец.'!CA20/1000)</f>
        <v>-</v>
      </c>
      <c r="M125" s="95">
        <f>IF('[1]ПС Лугинец.'!CB20=0,"-",'[1]ПС Лугинец.'!CB20/1000)</f>
        <v>8.2000000000000003E-2</v>
      </c>
      <c r="N125" s="95" t="str">
        <f>IF('[1]ПС Лугинец.'!CC20=0,"-",'[1]ПС Лугинец.'!CC20/1000)</f>
        <v>-</v>
      </c>
      <c r="O125" s="95">
        <f>IF('[1]ПС Лугинец.'!CD20=0,"-",'[1]ПС Лугинец.'!CD20/1000)</f>
        <v>6.0999999999999999E-2</v>
      </c>
      <c r="P125" s="95" t="str">
        <f>IF('[1]ПС Лугинец.'!CE20=0,"-",'[1]ПС Лугинец.'!CE20/1000)</f>
        <v>-</v>
      </c>
      <c r="Q125" s="95">
        <f>IF('[1]ПС Лугинец.'!CF20=0,"-",'[1]ПС Лугинец.'!CF20/1000)</f>
        <v>7.0999999999999994E-2</v>
      </c>
      <c r="R125" s="95">
        <f>IF('[1]ПС Лугинец.'!CG20=0,"-",'[1]ПС Лугинец.'!CG20/1000)</f>
        <v>1E-3</v>
      </c>
      <c r="S125" s="95">
        <f>IF('[1]ПС Лугинец.'!CH20=0,"-",'[1]ПС Лугинец.'!CH20/1000)</f>
        <v>0.106</v>
      </c>
      <c r="T125" s="95" t="str">
        <f>IF('[1]ПС Лугинец.'!CI20=0,"-",'[1]ПС Лугинец.'!CI20/1000)</f>
        <v>-</v>
      </c>
      <c r="U125" s="95">
        <f>IF('[1]ПС Лугинец.'!CJ20=0,"-",'[1]ПС Лугинец.'!CJ20/1000)</f>
        <v>0.105</v>
      </c>
      <c r="V125" s="95" t="str">
        <f>IF('[1]ПС Лугинец.'!CK20=0,"-",'[1]ПС Лугинец.'!CK20/1000)</f>
        <v>-</v>
      </c>
      <c r="W125" s="95">
        <f>IF('[1]ПС Лугинец.'!CL20=0,"-",'[1]ПС Лугинец.'!CL20/1000)</f>
        <v>0.10299999999999999</v>
      </c>
      <c r="X125" s="95" t="str">
        <f>IF('[1]ПС Лугинец.'!CM20=0,"-",'[1]ПС Лугинец.'!CM20/1000)</f>
        <v>-</v>
      </c>
      <c r="Y125" s="95">
        <f>IF('[1]ПС Лугинец.'!CN20=0,"-",'[1]ПС Лугинец.'!CN20/1000)</f>
        <v>0.10299999999999999</v>
      </c>
      <c r="Z125" s="95" t="str">
        <f>IF('[1]ПС Лугинец.'!CO20=0,"-",'[1]ПС Лугинец.'!CO20/1000)</f>
        <v>-</v>
      </c>
      <c r="AA125" s="95">
        <f>IF('[1]ПС Лугинец.'!CP20=0,"-",'[1]ПС Лугинец.'!CP20/1000)</f>
        <v>0.10100000000000001</v>
      </c>
      <c r="AB125" s="95" t="str">
        <f>IF('[1]ПС Лугинец.'!CQ20=0,"-",'[1]ПС Лугинец.'!CQ20/1000)</f>
        <v>-</v>
      </c>
      <c r="AC125" s="95">
        <f>IF('[1]ПС Лугинец.'!CR20=0,"-",'[1]ПС Лугинец.'!CR20/1000)</f>
        <v>0.10199999999999999</v>
      </c>
      <c r="AD125" s="95" t="str">
        <f>IF('[1]ПС Лугинец.'!CS20=0,"-",'[1]ПС Лугинец.'!CS20/1000)</f>
        <v>-</v>
      </c>
      <c r="AE125" s="95">
        <f>IF('[1]ПС Лугинец.'!CT20=0,"-",'[1]ПС Лугинец.'!CT20/1000)</f>
        <v>8.7999999999999995E-2</v>
      </c>
      <c r="AF125" s="95" t="str">
        <f>IF('[1]ПС Лугинец.'!CU20=0,"-",'[1]ПС Лугинец.'!CU20/1000)</f>
        <v>-</v>
      </c>
      <c r="AG125" s="95">
        <f>IF('[1]ПС Лугинец.'!CV20=0,"-",'[1]ПС Лугинец.'!CV20/1000)</f>
        <v>6.2E-2</v>
      </c>
      <c r="AH125" s="95" t="str">
        <f>IF('[1]ПС Лугинец.'!CW20=0,"-",'[1]ПС Лугинец.'!CW20/1000)</f>
        <v>-</v>
      </c>
      <c r="AI125" s="95">
        <f>IF('[1]ПС Лугинец.'!CX20=0,"-",'[1]ПС Лугинец.'!CX20/1000)</f>
        <v>6.6000000000000003E-2</v>
      </c>
      <c r="AJ125" s="95" t="str">
        <f>IF('[1]ПС Лугинец.'!CY20=0,"-",'[1]ПС Лугинец.'!CY20/1000)</f>
        <v>-</v>
      </c>
      <c r="AK125" s="95">
        <f>IF('[1]ПС Лугинец.'!CZ20=0,"-",'[1]ПС Лугинец.'!CZ20/1000)</f>
        <v>4.8000000000000001E-2</v>
      </c>
      <c r="AL125" s="95">
        <f>IF('[1]ПС Лугинец.'!DA20=0,"-",'[1]ПС Лугинец.'!DA20/1000)</f>
        <v>1E-3</v>
      </c>
      <c r="AM125" s="95">
        <f>IF('[1]ПС Лугинец.'!DB20=0,"-",'[1]ПС Лугинец.'!DB20/1000)</f>
        <v>4.2000000000000003E-2</v>
      </c>
      <c r="AN125" s="95">
        <f>IF('[1]ПС Лугинец.'!DC20=0,"-",'[1]ПС Лугинец.'!DC20/1000)</f>
        <v>1E-3</v>
      </c>
      <c r="AO125" s="95">
        <f>IF('[1]ПС Лугинец.'!DD20=0,"-",'[1]ПС Лугинец.'!DD20/1000)</f>
        <v>5.3999999999999999E-2</v>
      </c>
      <c r="AP125" s="95" t="str">
        <f>IF('[1]ПС Лугинец.'!DE20=0,"-",'[1]ПС Лугинец.'!DE20/1000)</f>
        <v>-</v>
      </c>
      <c r="AQ125" s="95">
        <f>IF('[1]ПС Лугинец.'!DF20=0,"-",'[1]ПС Лугинец.'!DF20/1000)</f>
        <v>3.9E-2</v>
      </c>
      <c r="AR125" s="95" t="str">
        <f>IF('[1]ПС Лугинец.'!DG20=0,"-",'[1]ПС Лугинец.'!DG20/1000)</f>
        <v>-</v>
      </c>
      <c r="AS125" s="95">
        <f>IF('[1]ПС Лугинец.'!DH20=0,"-",'[1]ПС Лугинец.'!DH20/1000)</f>
        <v>3.6999999999999998E-2</v>
      </c>
      <c r="AT125" s="95">
        <f>IF('[1]ПС Лугинец.'!DI20=0,"-",'[1]ПС Лугинец.'!DI20/1000)</f>
        <v>1E-3</v>
      </c>
      <c r="AU125" s="95">
        <f>IF('[1]ПС Лугинец.'!DJ20=0,"-",'[1]ПС Лугинец.'!DJ20/1000)</f>
        <v>4.9000000000000002E-2</v>
      </c>
      <c r="AV125" s="95" t="str">
        <f>IF('[1]ПС Лугинец.'!DK20=0,"-",'[1]ПС Лугинец.'!DK20/1000)</f>
        <v>-</v>
      </c>
      <c r="AW125" s="95">
        <f>IF('[1]ПС Лугинец.'!DL20=0,"-",'[1]ПС Лугинец.'!DL20/1000)</f>
        <v>4.3999999999999997E-2</v>
      </c>
      <c r="AX125" s="95" t="str">
        <f>IF('[1]ПС Лугинец.'!DM20=0,"-",'[1]ПС Лугинец.'!DM20/1000)</f>
        <v>-</v>
      </c>
      <c r="AY125" s="95">
        <f>IF('[1]ПС Лугинец.'!DN20=0,"-",'[1]ПС Лугинец.'!DN20/1000)</f>
        <v>7.2999999999999995E-2</v>
      </c>
      <c r="AZ125" s="96" t="str">
        <f>IF('[1]ПС Лугинец.'!DO20=0,"-",'[1]ПС Лугинец.'!DO20/1000)</f>
        <v>-</v>
      </c>
      <c r="BA125" s="101"/>
    </row>
    <row r="126" spans="1:53" ht="16.5" customHeight="1" outlineLevel="1" x14ac:dyDescent="0.2">
      <c r="A126" s="161" t="s">
        <v>161</v>
      </c>
      <c r="B126" s="162" t="s">
        <v>162</v>
      </c>
      <c r="C126" s="21" t="s">
        <v>223</v>
      </c>
      <c r="D126" s="102" t="s">
        <v>224</v>
      </c>
      <c r="E126" s="94">
        <f>IF('[1]ПС Лугинец.'!BT21=0,"-",'[1]ПС Лугинец.'!BT21/1000)</f>
        <v>4.0000000000000001E-3</v>
      </c>
      <c r="F126" s="95" t="str">
        <f>IF('[1]ПС Лугинец.'!BU21=0,"-",'[1]ПС Лугинец.'!BU21/1000)</f>
        <v>-</v>
      </c>
      <c r="G126" s="95">
        <f>IF('[1]ПС Лугинец.'!BV21=0,"-",'[1]ПС Лугинец.'!BV21/1000)</f>
        <v>5.0000000000000001E-3</v>
      </c>
      <c r="H126" s="95" t="str">
        <f>IF('[1]ПС Лугинец.'!BW21=0,"-",'[1]ПС Лугинец.'!BW21/1000)</f>
        <v>-</v>
      </c>
      <c r="I126" s="95">
        <f>IF('[1]ПС Лугинец.'!BX21=0,"-",'[1]ПС Лугинец.'!BX21/1000)</f>
        <v>5.0000000000000001E-3</v>
      </c>
      <c r="J126" s="95" t="str">
        <f>IF('[1]ПС Лугинец.'!BY21=0,"-",'[1]ПС Лугинец.'!BY21/1000)</f>
        <v>-</v>
      </c>
      <c r="K126" s="95">
        <f>IF('[1]ПС Лугинец.'!BZ21=0,"-",'[1]ПС Лугинец.'!BZ21/1000)</f>
        <v>4.0000000000000001E-3</v>
      </c>
      <c r="L126" s="95" t="str">
        <f>IF('[1]ПС Лугинец.'!CA21=0,"-",'[1]ПС Лугинец.'!CA21/1000)</f>
        <v>-</v>
      </c>
      <c r="M126" s="95">
        <f>IF('[1]ПС Лугинец.'!CB21=0,"-",'[1]ПС Лугинец.'!CB21/1000)</f>
        <v>5.0000000000000001E-3</v>
      </c>
      <c r="N126" s="95" t="str">
        <f>IF('[1]ПС Лугинец.'!CC21=0,"-",'[1]ПС Лугинец.'!CC21/1000)</f>
        <v>-</v>
      </c>
      <c r="O126" s="95">
        <f>IF('[1]ПС Лугинец.'!CD21=0,"-",'[1]ПС Лугинец.'!CD21/1000)</f>
        <v>4.0000000000000001E-3</v>
      </c>
      <c r="P126" s="95" t="str">
        <f>IF('[1]ПС Лугинец.'!CE21=0,"-",'[1]ПС Лугинец.'!CE21/1000)</f>
        <v>-</v>
      </c>
      <c r="Q126" s="95">
        <f>IF('[1]ПС Лугинец.'!CF21=0,"-",'[1]ПС Лугинец.'!CF21/1000)</f>
        <v>4.0000000000000001E-3</v>
      </c>
      <c r="R126" s="95" t="str">
        <f>IF('[1]ПС Лугинец.'!CG21=0,"-",'[1]ПС Лугинец.'!CG21/1000)</f>
        <v>-</v>
      </c>
      <c r="S126" s="95">
        <f>IF('[1]ПС Лугинец.'!CH21=0,"-",'[1]ПС Лугинец.'!CH21/1000)</f>
        <v>5.0000000000000001E-3</v>
      </c>
      <c r="T126" s="95" t="str">
        <f>IF('[1]ПС Лугинец.'!CI21=0,"-",'[1]ПС Лугинец.'!CI21/1000)</f>
        <v>-</v>
      </c>
      <c r="U126" s="95">
        <f>IF('[1]ПС Лугинец.'!CJ21=0,"-",'[1]ПС Лугинец.'!CJ21/1000)</f>
        <v>5.0000000000000001E-3</v>
      </c>
      <c r="V126" s="95" t="str">
        <f>IF('[1]ПС Лугинец.'!CK21=0,"-",'[1]ПС Лугинец.'!CK21/1000)</f>
        <v>-</v>
      </c>
      <c r="W126" s="95">
        <f>IF('[1]ПС Лугинец.'!CL21=0,"-",'[1]ПС Лугинец.'!CL21/1000)</f>
        <v>4.0000000000000001E-3</v>
      </c>
      <c r="X126" s="95" t="str">
        <f>IF('[1]ПС Лугинец.'!CM21=0,"-",'[1]ПС Лугинец.'!CM21/1000)</f>
        <v>-</v>
      </c>
      <c r="Y126" s="95">
        <f>IF('[1]ПС Лугинец.'!CN21=0,"-",'[1]ПС Лугинец.'!CN21/1000)</f>
        <v>5.0000000000000001E-3</v>
      </c>
      <c r="Z126" s="95" t="str">
        <f>IF('[1]ПС Лугинец.'!CO21=0,"-",'[1]ПС Лугинец.'!CO21/1000)</f>
        <v>-</v>
      </c>
      <c r="AA126" s="95">
        <f>IF('[1]ПС Лугинец.'!CP21=0,"-",'[1]ПС Лугинец.'!CP21/1000)</f>
        <v>3.3000000000000002E-2</v>
      </c>
      <c r="AB126" s="95" t="str">
        <f>IF('[1]ПС Лугинец.'!CQ21=0,"-",'[1]ПС Лугинец.'!CQ21/1000)</f>
        <v>-</v>
      </c>
      <c r="AC126" s="95">
        <f>IF('[1]ПС Лугинец.'!CR21=0,"-",'[1]ПС Лугинец.'!CR21/1000)</f>
        <v>7.0000000000000007E-2</v>
      </c>
      <c r="AD126" s="95" t="str">
        <f>IF('[1]ПС Лугинец.'!CS21=0,"-",'[1]ПС Лугинец.'!CS21/1000)</f>
        <v>-</v>
      </c>
      <c r="AE126" s="95">
        <f>IF('[1]ПС Лугинец.'!CT21=0,"-",'[1]ПС Лугинец.'!CT21/1000)</f>
        <v>7.0000000000000007E-2</v>
      </c>
      <c r="AF126" s="95" t="str">
        <f>IF('[1]ПС Лугинец.'!CU21=0,"-",'[1]ПС Лугинец.'!CU21/1000)</f>
        <v>-</v>
      </c>
      <c r="AG126" s="95">
        <f>IF('[1]ПС Лугинец.'!CV21=0,"-",'[1]ПС Лугинец.'!CV21/1000)</f>
        <v>6.9000000000000006E-2</v>
      </c>
      <c r="AH126" s="95" t="str">
        <f>IF('[1]ПС Лугинец.'!CW21=0,"-",'[1]ПС Лугинец.'!CW21/1000)</f>
        <v>-</v>
      </c>
      <c r="AI126" s="95">
        <f>IF('[1]ПС Лугинец.'!CX21=0,"-",'[1]ПС Лугинец.'!CX21/1000)</f>
        <v>7.0000000000000007E-2</v>
      </c>
      <c r="AJ126" s="95" t="str">
        <f>IF('[1]ПС Лугинец.'!CY21=0,"-",'[1]ПС Лугинец.'!CY21/1000)</f>
        <v>-</v>
      </c>
      <c r="AK126" s="95">
        <f>IF('[1]ПС Лугинец.'!CZ21=0,"-",'[1]ПС Лугинец.'!CZ21/1000)</f>
        <v>7.1999999999999995E-2</v>
      </c>
      <c r="AL126" s="95" t="str">
        <f>IF('[1]ПС Лугинец.'!DA21=0,"-",'[1]ПС Лугинец.'!DA21/1000)</f>
        <v>-</v>
      </c>
      <c r="AM126" s="95">
        <f>IF('[1]ПС Лугинец.'!DB21=0,"-",'[1]ПС Лугинец.'!DB21/1000)</f>
        <v>7.0000000000000007E-2</v>
      </c>
      <c r="AN126" s="95" t="str">
        <f>IF('[1]ПС Лугинец.'!DC21=0,"-",'[1]ПС Лугинец.'!DC21/1000)</f>
        <v>-</v>
      </c>
      <c r="AO126" s="95">
        <f>IF('[1]ПС Лугинец.'!DD21=0,"-",'[1]ПС Лугинец.'!DD21/1000)</f>
        <v>7.1999999999999995E-2</v>
      </c>
      <c r="AP126" s="95" t="str">
        <f>IF('[1]ПС Лугинец.'!DE21=0,"-",'[1]ПС Лугинец.'!DE21/1000)</f>
        <v>-</v>
      </c>
      <c r="AQ126" s="95">
        <f>IF('[1]ПС Лугинец.'!DF21=0,"-",'[1]ПС Лугинец.'!DF21/1000)</f>
        <v>7.1999999999999995E-2</v>
      </c>
      <c r="AR126" s="95" t="str">
        <f>IF('[1]ПС Лугинец.'!DG21=0,"-",'[1]ПС Лугинец.'!DG21/1000)</f>
        <v>-</v>
      </c>
      <c r="AS126" s="95">
        <f>IF('[1]ПС Лугинец.'!DH21=0,"-",'[1]ПС Лугинец.'!DH21/1000)</f>
        <v>7.1999999999999995E-2</v>
      </c>
      <c r="AT126" s="95" t="str">
        <f>IF('[1]ПС Лугинец.'!DI21=0,"-",'[1]ПС Лугинец.'!DI21/1000)</f>
        <v>-</v>
      </c>
      <c r="AU126" s="95">
        <f>IF('[1]ПС Лугинец.'!DJ21=0,"-",'[1]ПС Лугинец.'!DJ21/1000)</f>
        <v>7.0000000000000007E-2</v>
      </c>
      <c r="AV126" s="95" t="str">
        <f>IF('[1]ПС Лугинец.'!DK21=0,"-",'[1]ПС Лугинец.'!DK21/1000)</f>
        <v>-</v>
      </c>
      <c r="AW126" s="95">
        <f>IF('[1]ПС Лугинец.'!DL21=0,"-",'[1]ПС Лугинец.'!DL21/1000)</f>
        <v>7.1999999999999995E-2</v>
      </c>
      <c r="AX126" s="95" t="str">
        <f>IF('[1]ПС Лугинец.'!DM21=0,"-",'[1]ПС Лугинец.'!DM21/1000)</f>
        <v>-</v>
      </c>
      <c r="AY126" s="95">
        <f>IF('[1]ПС Лугинец.'!DN21=0,"-",'[1]ПС Лугинец.'!DN21/1000)</f>
        <v>7.3999999999999996E-2</v>
      </c>
      <c r="AZ126" s="96" t="str">
        <f>IF('[1]ПС Лугинец.'!DO21=0,"-",'[1]ПС Лугинец.'!DO21/1000)</f>
        <v>-</v>
      </c>
      <c r="BA126" s="101"/>
    </row>
    <row r="127" spans="1:53" ht="17.25" customHeight="1" outlineLevel="1" x14ac:dyDescent="0.2">
      <c r="A127" s="161"/>
      <c r="B127" s="162"/>
      <c r="C127" s="21" t="s">
        <v>226</v>
      </c>
      <c r="D127" s="102" t="s">
        <v>227</v>
      </c>
      <c r="E127" s="94">
        <f>IF('[1]ПС Лугинец.'!BT22=0,"-",'[1]ПС Лугинец.'!BT22/1000)</f>
        <v>1.7999999999999999E-2</v>
      </c>
      <c r="F127" s="95" t="str">
        <f>IF('[1]ПС Лугинец.'!BU22=0,"-",'[1]ПС Лугинец.'!BU22/1000)</f>
        <v>-</v>
      </c>
      <c r="G127" s="95">
        <f>IF('[1]ПС Лугинец.'!BV22=0,"-",'[1]ПС Лугинец.'!BV22/1000)</f>
        <v>1.7999999999999999E-2</v>
      </c>
      <c r="H127" s="95" t="str">
        <f>IF('[1]ПС Лугинец.'!BW22=0,"-",'[1]ПС Лугинец.'!BW22/1000)</f>
        <v>-</v>
      </c>
      <c r="I127" s="95">
        <f>IF('[1]ПС Лугинец.'!BX22=0,"-",'[1]ПС Лугинец.'!BX22/1000)</f>
        <v>1.6E-2</v>
      </c>
      <c r="J127" s="95" t="str">
        <f>IF('[1]ПС Лугинец.'!BY22=0,"-",'[1]ПС Лугинец.'!BY22/1000)</f>
        <v>-</v>
      </c>
      <c r="K127" s="95">
        <f>IF('[1]ПС Лугинец.'!BZ22=0,"-",'[1]ПС Лугинец.'!BZ22/1000)</f>
        <v>1.7999999999999999E-2</v>
      </c>
      <c r="L127" s="95" t="str">
        <f>IF('[1]ПС Лугинец.'!CA22=0,"-",'[1]ПС Лугинец.'!CA22/1000)</f>
        <v>-</v>
      </c>
      <c r="M127" s="95">
        <f>IF('[1]ПС Лугинец.'!CB22=0,"-",'[1]ПС Лугинец.'!CB22/1000)</f>
        <v>1.7999999999999999E-2</v>
      </c>
      <c r="N127" s="95" t="str">
        <f>IF('[1]ПС Лугинец.'!CC22=0,"-",'[1]ПС Лугинец.'!CC22/1000)</f>
        <v>-</v>
      </c>
      <c r="O127" s="95">
        <f>IF('[1]ПС Лугинец.'!CD22=0,"-",'[1]ПС Лугинец.'!CD22/1000)</f>
        <v>1.6E-2</v>
      </c>
      <c r="P127" s="95" t="str">
        <f>IF('[1]ПС Лугинец.'!CE22=0,"-",'[1]ПС Лугинец.'!CE22/1000)</f>
        <v>-</v>
      </c>
      <c r="Q127" s="95">
        <f>IF('[1]ПС Лугинец.'!CF22=0,"-",'[1]ПС Лугинец.'!CF22/1000)</f>
        <v>1.7000000000000001E-2</v>
      </c>
      <c r="R127" s="95" t="str">
        <f>IF('[1]ПС Лугинец.'!CG22=0,"-",'[1]ПС Лугинец.'!CG22/1000)</f>
        <v>-</v>
      </c>
      <c r="S127" s="95">
        <f>IF('[1]ПС Лугинец.'!CH22=0,"-",'[1]ПС Лугинец.'!CH22/1000)</f>
        <v>1.7999999999999999E-2</v>
      </c>
      <c r="T127" s="95" t="str">
        <f>IF('[1]ПС Лугинец.'!CI22=0,"-",'[1]ПС Лугинец.'!CI22/1000)</f>
        <v>-</v>
      </c>
      <c r="U127" s="95">
        <f>IF('[1]ПС Лугинец.'!CJ22=0,"-",'[1]ПС Лугинец.'!CJ22/1000)</f>
        <v>1.6E-2</v>
      </c>
      <c r="V127" s="95" t="str">
        <f>IF('[1]ПС Лугинец.'!CK22=0,"-",'[1]ПС Лугинец.'!CK22/1000)</f>
        <v>-</v>
      </c>
      <c r="W127" s="95">
        <f>IF('[1]ПС Лугинец.'!CL22=0,"-",'[1]ПС Лугинец.'!CL22/1000)</f>
        <v>1.7999999999999999E-2</v>
      </c>
      <c r="X127" s="95" t="str">
        <f>IF('[1]ПС Лугинец.'!CM22=0,"-",'[1]ПС Лугинец.'!CM22/1000)</f>
        <v>-</v>
      </c>
      <c r="Y127" s="95">
        <f>IF('[1]ПС Лугинец.'!CN22=0,"-",'[1]ПС Лугинец.'!CN22/1000)</f>
        <v>1.6E-2</v>
      </c>
      <c r="Z127" s="95" t="str">
        <f>IF('[1]ПС Лугинец.'!CO22=0,"-",'[1]ПС Лугинец.'!CO22/1000)</f>
        <v>-</v>
      </c>
      <c r="AA127" s="95">
        <f>IF('[1]ПС Лугинец.'!CP22=0,"-",'[1]ПС Лугинец.'!CP22/1000)</f>
        <v>3.5999999999999997E-2</v>
      </c>
      <c r="AB127" s="95" t="str">
        <f>IF('[1]ПС Лугинец.'!CQ22=0,"-",'[1]ПС Лугинец.'!CQ22/1000)</f>
        <v>-</v>
      </c>
      <c r="AC127" s="95">
        <f>IF('[1]ПС Лугинец.'!CR22=0,"-",'[1]ПС Лугинец.'!CR22/1000)</f>
        <v>6.0999999999999999E-2</v>
      </c>
      <c r="AD127" s="95" t="str">
        <f>IF('[1]ПС Лугинец.'!CS22=0,"-",'[1]ПС Лугинец.'!CS22/1000)</f>
        <v>-</v>
      </c>
      <c r="AE127" s="95">
        <f>IF('[1]ПС Лугинец.'!CT22=0,"-",'[1]ПС Лугинец.'!CT22/1000)</f>
        <v>0.06</v>
      </c>
      <c r="AF127" s="95" t="str">
        <f>IF('[1]ПС Лугинец.'!CU22=0,"-",'[1]ПС Лугинец.'!CU22/1000)</f>
        <v>-</v>
      </c>
      <c r="AG127" s="95">
        <f>IF('[1]ПС Лугинец.'!CV22=0,"-",'[1]ПС Лугинец.'!CV22/1000)</f>
        <v>5.8999999999999997E-2</v>
      </c>
      <c r="AH127" s="95" t="str">
        <f>IF('[1]ПС Лугинец.'!CW22=0,"-",'[1]ПС Лугинец.'!CW22/1000)</f>
        <v>-</v>
      </c>
      <c r="AI127" s="95">
        <f>IF('[1]ПС Лугинец.'!CX22=0,"-",'[1]ПС Лугинец.'!CX22/1000)</f>
        <v>6.0999999999999999E-2</v>
      </c>
      <c r="AJ127" s="95" t="str">
        <f>IF('[1]ПС Лугинец.'!CY22=0,"-",'[1]ПС Лугинец.'!CY22/1000)</f>
        <v>-</v>
      </c>
      <c r="AK127" s="95">
        <f>IF('[1]ПС Лугинец.'!CZ22=0,"-",'[1]ПС Лугинец.'!CZ22/1000)</f>
        <v>0.06</v>
      </c>
      <c r="AL127" s="95" t="str">
        <f>IF('[1]ПС Лугинец.'!DA22=0,"-",'[1]ПС Лугинец.'!DA22/1000)</f>
        <v>-</v>
      </c>
      <c r="AM127" s="95">
        <f>IF('[1]ПС Лугинец.'!DB22=0,"-",'[1]ПС Лугинец.'!DB22/1000)</f>
        <v>5.8999999999999997E-2</v>
      </c>
      <c r="AN127" s="95" t="str">
        <f>IF('[1]ПС Лугинец.'!DC22=0,"-",'[1]ПС Лугинец.'!DC22/1000)</f>
        <v>-</v>
      </c>
      <c r="AO127" s="95">
        <f>IF('[1]ПС Лугинец.'!DD22=0,"-",'[1]ПС Лугинец.'!DD22/1000)</f>
        <v>6.0999999999999999E-2</v>
      </c>
      <c r="AP127" s="95" t="str">
        <f>IF('[1]ПС Лугинец.'!DE22=0,"-",'[1]ПС Лугинец.'!DE22/1000)</f>
        <v>-</v>
      </c>
      <c r="AQ127" s="95">
        <f>IF('[1]ПС Лугинец.'!DF22=0,"-",'[1]ПС Лугинец.'!DF22/1000)</f>
        <v>6.0999999999999999E-2</v>
      </c>
      <c r="AR127" s="95" t="str">
        <f>IF('[1]ПС Лугинец.'!DG22=0,"-",'[1]ПС Лугинец.'!DG22/1000)</f>
        <v>-</v>
      </c>
      <c r="AS127" s="95">
        <f>IF('[1]ПС Лугинец.'!DH22=0,"-",'[1]ПС Лугинец.'!DH22/1000)</f>
        <v>6.3E-2</v>
      </c>
      <c r="AT127" s="95" t="str">
        <f>IF('[1]ПС Лугинец.'!DI22=0,"-",'[1]ПС Лугинец.'!DI22/1000)</f>
        <v>-</v>
      </c>
      <c r="AU127" s="95">
        <f>IF('[1]ПС Лугинец.'!DJ22=0,"-",'[1]ПС Лугинец.'!DJ22/1000)</f>
        <v>6.2E-2</v>
      </c>
      <c r="AV127" s="95" t="str">
        <f>IF('[1]ПС Лугинец.'!DK22=0,"-",'[1]ПС Лугинец.'!DK22/1000)</f>
        <v>-</v>
      </c>
      <c r="AW127" s="95">
        <f>IF('[1]ПС Лугинец.'!DL22=0,"-",'[1]ПС Лугинец.'!DL22/1000)</f>
        <v>6.0999999999999999E-2</v>
      </c>
      <c r="AX127" s="95" t="str">
        <f>IF('[1]ПС Лугинец.'!DM22=0,"-",'[1]ПС Лугинец.'!DM22/1000)</f>
        <v>-</v>
      </c>
      <c r="AY127" s="95">
        <f>IF('[1]ПС Лугинец.'!DN22=0,"-",'[1]ПС Лугинец.'!DN22/1000)</f>
        <v>6.3E-2</v>
      </c>
      <c r="AZ127" s="96" t="str">
        <f>IF('[1]ПС Лугинец.'!DO22=0,"-",'[1]ПС Лугинец.'!DO22/1000)</f>
        <v>-</v>
      </c>
      <c r="BA127" s="101"/>
    </row>
    <row r="128" spans="1:53" ht="16.5" customHeight="1" outlineLevel="1" x14ac:dyDescent="0.2">
      <c r="A128" s="161" t="s">
        <v>163</v>
      </c>
      <c r="B128" s="162" t="s">
        <v>164</v>
      </c>
      <c r="C128" s="21" t="s">
        <v>223</v>
      </c>
      <c r="D128" s="102" t="s">
        <v>224</v>
      </c>
      <c r="E128" s="94">
        <f>IF('[1]ПС Лугинец.'!BT23=0,"-",'[1]ПС Лугинец.'!BT23/1000)</f>
        <v>1.746</v>
      </c>
      <c r="F128" s="95">
        <f>IF('[1]ПС Лугинец.'!BU23=0,"-",'[1]ПС Лугинец.'!BU23/1000)</f>
        <v>0.24299999999999999</v>
      </c>
      <c r="G128" s="95">
        <f>IF('[1]ПС Лугинец.'!BV23=0,"-",'[1]ПС Лугинец.'!BV23/1000)</f>
        <v>1.7430000000000001</v>
      </c>
      <c r="H128" s="95">
        <f>IF('[1]ПС Лугинец.'!BW23=0,"-",'[1]ПС Лугинец.'!BW23/1000)</f>
        <v>0.24399999999999999</v>
      </c>
      <c r="I128" s="95">
        <f>IF('[1]ПС Лугинец.'!BX23=0,"-",'[1]ПС Лугинец.'!BX23/1000)</f>
        <v>1.742</v>
      </c>
      <c r="J128" s="95">
        <f>IF('[1]ПС Лугинец.'!BY23=0,"-",'[1]ПС Лугинец.'!BY23/1000)</f>
        <v>0.245</v>
      </c>
      <c r="K128" s="95">
        <f>IF('[1]ПС Лугинец.'!BZ23=0,"-",'[1]ПС Лугинец.'!BZ23/1000)</f>
        <v>1.7529999999999999</v>
      </c>
      <c r="L128" s="95">
        <f>IF('[1]ПС Лугинец.'!CA23=0,"-",'[1]ПС Лугинец.'!CA23/1000)</f>
        <v>0.23799999999999999</v>
      </c>
      <c r="M128" s="95">
        <f>IF('[1]ПС Лугинец.'!CB23=0,"-",'[1]ПС Лугинец.'!CB23/1000)</f>
        <v>1.7589999999999999</v>
      </c>
      <c r="N128" s="95">
        <f>IF('[1]ПС Лугинец.'!CC23=0,"-",'[1]ПС Лугинец.'!CC23/1000)</f>
        <v>0.24299999999999999</v>
      </c>
      <c r="O128" s="95">
        <f>IF('[1]ПС Лугинец.'!CD23=0,"-",'[1]ПС Лугинец.'!CD23/1000)</f>
        <v>1.766</v>
      </c>
      <c r="P128" s="95">
        <f>IF('[1]ПС Лугинец.'!CE23=0,"-",'[1]ПС Лугинец.'!CE23/1000)</f>
        <v>0.23899999999999999</v>
      </c>
      <c r="Q128" s="95">
        <f>IF('[1]ПС Лугинец.'!CF23=0,"-",'[1]ПС Лугинец.'!CF23/1000)</f>
        <v>1.7569999999999999</v>
      </c>
      <c r="R128" s="95">
        <f>IF('[1]ПС Лугинец.'!CG23=0,"-",'[1]ПС Лугинец.'!CG23/1000)</f>
        <v>0.249</v>
      </c>
      <c r="S128" s="95">
        <f>IF('[1]ПС Лугинец.'!CH23=0,"-",'[1]ПС Лугинец.'!CH23/1000)</f>
        <v>1.7689999999999999</v>
      </c>
      <c r="T128" s="95">
        <f>IF('[1]ПС Лугинец.'!CI23=0,"-",'[1]ПС Лугинец.'!CI23/1000)</f>
        <v>0.23499999999999999</v>
      </c>
      <c r="U128" s="95">
        <f>IF('[1]ПС Лугинец.'!CJ23=0,"-",'[1]ПС Лугинец.'!CJ23/1000)</f>
        <v>1.7529999999999999</v>
      </c>
      <c r="V128" s="95">
        <f>IF('[1]ПС Лугинец.'!CK23=0,"-",'[1]ПС Лугинец.'!CK23/1000)</f>
        <v>0.23400000000000001</v>
      </c>
      <c r="W128" s="95">
        <f>IF('[1]ПС Лугинец.'!CL23=0,"-",'[1]ПС Лугинец.'!CL23/1000)</f>
        <v>1.7709999999999999</v>
      </c>
      <c r="X128" s="95">
        <f>IF('[1]ПС Лугинец.'!CM23=0,"-",'[1]ПС Лугинец.'!CM23/1000)</f>
        <v>0.222</v>
      </c>
      <c r="Y128" s="95">
        <f>IF('[1]ПС Лугинец.'!CN23=0,"-",'[1]ПС Лугинец.'!CN23/1000)</f>
        <v>1.7569999999999999</v>
      </c>
      <c r="Z128" s="95">
        <f>IF('[1]ПС Лугинец.'!CO23=0,"-",'[1]ПС Лугинец.'!CO23/1000)</f>
        <v>0.221</v>
      </c>
      <c r="AA128" s="95">
        <f>IF('[1]ПС Лугинец.'!CP23=0,"-",'[1]ПС Лугинец.'!CP23/1000)</f>
        <v>1.7390000000000001</v>
      </c>
      <c r="AB128" s="95">
        <f>IF('[1]ПС Лугинец.'!CQ23=0,"-",'[1]ПС Лугинец.'!CQ23/1000)</f>
        <v>0.24099999999999999</v>
      </c>
      <c r="AC128" s="95">
        <f>IF('[1]ПС Лугинец.'!CR23=0,"-",'[1]ПС Лугинец.'!CR23/1000)</f>
        <v>1.6970000000000001</v>
      </c>
      <c r="AD128" s="95">
        <f>IF('[1]ПС Лугинец.'!CS23=0,"-",'[1]ПС Лугинец.'!CS23/1000)</f>
        <v>0.27400000000000002</v>
      </c>
      <c r="AE128" s="95">
        <f>IF('[1]ПС Лугинец.'!CT23=0,"-",'[1]ПС Лугинец.'!CT23/1000)</f>
        <v>1.696</v>
      </c>
      <c r="AF128" s="95">
        <f>IF('[1]ПС Лугинец.'!CU23=0,"-",'[1]ПС Лугинец.'!CU23/1000)</f>
        <v>0.28100000000000003</v>
      </c>
      <c r="AG128" s="95">
        <f>IF('[1]ПС Лугинец.'!CV23=0,"-",'[1]ПС Лугинец.'!CV23/1000)</f>
        <v>1.7050000000000001</v>
      </c>
      <c r="AH128" s="95">
        <f>IF('[1]ПС Лугинец.'!CW23=0,"-",'[1]ПС Лугинец.'!CW23/1000)</f>
        <v>0.26600000000000001</v>
      </c>
      <c r="AI128" s="95">
        <f>IF('[1]ПС Лугинец.'!CX23=0,"-",'[1]ПС Лугинец.'!CX23/1000)</f>
        <v>1.704</v>
      </c>
      <c r="AJ128" s="95">
        <f>IF('[1]ПС Лугинец.'!CY23=0,"-",'[1]ПС Лугинец.'!CY23/1000)</f>
        <v>0.27200000000000002</v>
      </c>
      <c r="AK128" s="95">
        <f>IF('[1]ПС Лугинец.'!CZ23=0,"-",'[1]ПС Лугинец.'!CZ23/1000)</f>
        <v>1.7050000000000001</v>
      </c>
      <c r="AL128" s="95">
        <f>IF('[1]ПС Лугинец.'!DA23=0,"-",'[1]ПС Лугинец.'!DA23/1000)</f>
        <v>0.26300000000000001</v>
      </c>
      <c r="AM128" s="95">
        <f>IF('[1]ПС Лугинец.'!DB23=0,"-",'[1]ПС Лугинец.'!DB23/1000)</f>
        <v>1.704</v>
      </c>
      <c r="AN128" s="95">
        <f>IF('[1]ПС Лугинец.'!DC23=0,"-",'[1]ПС Лугинец.'!DC23/1000)</f>
        <v>0.26600000000000001</v>
      </c>
      <c r="AO128" s="95">
        <f>IF('[1]ПС Лугинец.'!DD23=0,"-",'[1]ПС Лугинец.'!DD23/1000)</f>
        <v>1.7070000000000001</v>
      </c>
      <c r="AP128" s="95">
        <f>IF('[1]ПС Лугинец.'!DE23=0,"-",'[1]ПС Лугинец.'!DE23/1000)</f>
        <v>0.26800000000000002</v>
      </c>
      <c r="AQ128" s="95">
        <f>IF('[1]ПС Лугинец.'!DF23=0,"-",'[1]ПС Лугинец.'!DF23/1000)</f>
        <v>1.706</v>
      </c>
      <c r="AR128" s="95">
        <f>IF('[1]ПС Лугинец.'!DG23=0,"-",'[1]ПС Лугинец.'!DG23/1000)</f>
        <v>0.27600000000000002</v>
      </c>
      <c r="AS128" s="95">
        <f>IF('[1]ПС Лугинец.'!DH23=0,"-",'[1]ПС Лугинец.'!DH23/1000)</f>
        <v>1.7070000000000001</v>
      </c>
      <c r="AT128" s="95">
        <f>IF('[1]ПС Лугинец.'!DI23=0,"-",'[1]ПС Лугинец.'!DI23/1000)</f>
        <v>0.27700000000000002</v>
      </c>
      <c r="AU128" s="95">
        <f>IF('[1]ПС Лугинец.'!DJ23=0,"-",'[1]ПС Лугинец.'!DJ23/1000)</f>
        <v>1.706</v>
      </c>
      <c r="AV128" s="95">
        <f>IF('[1]ПС Лугинец.'!DK23=0,"-",'[1]ПС Лугинец.'!DK23/1000)</f>
        <v>0.27500000000000002</v>
      </c>
      <c r="AW128" s="95">
        <f>IF('[1]ПС Лугинец.'!DL23=0,"-",'[1]ПС Лугинец.'!DL23/1000)</f>
        <v>1.706</v>
      </c>
      <c r="AX128" s="95">
        <f>IF('[1]ПС Лугинец.'!DM23=0,"-",'[1]ПС Лугинец.'!DM23/1000)</f>
        <v>0.26500000000000001</v>
      </c>
      <c r="AY128" s="95">
        <f>IF('[1]ПС Лугинец.'!DN23=0,"-",'[1]ПС Лугинец.'!DN23/1000)</f>
        <v>1.7070000000000001</v>
      </c>
      <c r="AZ128" s="96">
        <f>IF('[1]ПС Лугинец.'!DO23=0,"-",'[1]ПС Лугинец.'!DO23/1000)</f>
        <v>0.25600000000000001</v>
      </c>
      <c r="BA128" s="101"/>
    </row>
    <row r="129" spans="1:53" ht="16.5" customHeight="1" outlineLevel="1" thickBot="1" x14ac:dyDescent="0.25">
      <c r="A129" s="161"/>
      <c r="B129" s="162"/>
      <c r="C129" s="21" t="s">
        <v>226</v>
      </c>
      <c r="D129" s="102" t="s">
        <v>227</v>
      </c>
      <c r="E129" s="94" t="str">
        <f>IF('[1]ПС Лугинец.'!BT24=0,"-",'[1]ПС Лугинец.'!BT24/1000)</f>
        <v>-</v>
      </c>
      <c r="F129" s="95">
        <f>IF('[1]ПС Лугинец.'!BU24=0,"-",'[1]ПС Лугинец.'!BU24/1000)</f>
        <v>0.24299999999999999</v>
      </c>
      <c r="G129" s="95" t="str">
        <f>IF('[1]ПС Лугинец.'!BV24=0,"-",'[1]ПС Лугинец.'!BV24/1000)</f>
        <v>-</v>
      </c>
      <c r="H129" s="95">
        <f>IF('[1]ПС Лугинец.'!BW24=0,"-",'[1]ПС Лугинец.'!BW24/1000)</f>
        <v>0.24399999999999999</v>
      </c>
      <c r="I129" s="95" t="str">
        <f>IF('[1]ПС Лугинец.'!BX24=0,"-",'[1]ПС Лугинец.'!BX24/1000)</f>
        <v>-</v>
      </c>
      <c r="J129" s="95">
        <f>IF('[1]ПС Лугинец.'!BY24=0,"-",'[1]ПС Лугинец.'!BY24/1000)</f>
        <v>0.245</v>
      </c>
      <c r="K129" s="95" t="str">
        <f>IF('[1]ПС Лугинец.'!BZ24=0,"-",'[1]ПС Лугинец.'!BZ24/1000)</f>
        <v>-</v>
      </c>
      <c r="L129" s="95">
        <f>IF('[1]ПС Лугинец.'!CA24=0,"-",'[1]ПС Лугинец.'!CA24/1000)</f>
        <v>0.23799999999999999</v>
      </c>
      <c r="M129" s="95" t="str">
        <f>IF('[1]ПС Лугинец.'!CB24=0,"-",'[1]ПС Лугинец.'!CB24/1000)</f>
        <v>-</v>
      </c>
      <c r="N129" s="95">
        <f>IF('[1]ПС Лугинец.'!CC24=0,"-",'[1]ПС Лугинец.'!CC24/1000)</f>
        <v>0.24299999999999999</v>
      </c>
      <c r="O129" s="95" t="str">
        <f>IF('[1]ПС Лугинец.'!CD24=0,"-",'[1]ПС Лугинец.'!CD24/1000)</f>
        <v>-</v>
      </c>
      <c r="P129" s="95">
        <f>IF('[1]ПС Лугинец.'!CE24=0,"-",'[1]ПС Лугинец.'!CE24/1000)</f>
        <v>0.23899999999999999</v>
      </c>
      <c r="Q129" s="95" t="str">
        <f>IF('[1]ПС Лугинец.'!CF24=0,"-",'[1]ПС Лугинец.'!CF24/1000)</f>
        <v>-</v>
      </c>
      <c r="R129" s="95">
        <f>IF('[1]ПС Лугинец.'!CG24=0,"-",'[1]ПС Лугинец.'!CG24/1000)</f>
        <v>0.249</v>
      </c>
      <c r="S129" s="95" t="str">
        <f>IF('[1]ПС Лугинец.'!CH24=0,"-",'[1]ПС Лугинец.'!CH24/1000)</f>
        <v>-</v>
      </c>
      <c r="T129" s="95">
        <f>IF('[1]ПС Лугинец.'!CI24=0,"-",'[1]ПС Лугинец.'!CI24/1000)</f>
        <v>0.23499999999999999</v>
      </c>
      <c r="U129" s="95" t="str">
        <f>IF('[1]ПС Лугинец.'!CJ24=0,"-",'[1]ПС Лугинец.'!CJ24/1000)</f>
        <v>-</v>
      </c>
      <c r="V129" s="95">
        <f>IF('[1]ПС Лугинец.'!CK24=0,"-",'[1]ПС Лугинец.'!CK24/1000)</f>
        <v>0.23400000000000001</v>
      </c>
      <c r="W129" s="95" t="str">
        <f>IF('[1]ПС Лугинец.'!CL24=0,"-",'[1]ПС Лугинец.'!CL24/1000)</f>
        <v>-</v>
      </c>
      <c r="X129" s="95">
        <f>IF('[1]ПС Лугинец.'!CM24=0,"-",'[1]ПС Лугинец.'!CM24/1000)</f>
        <v>0.222</v>
      </c>
      <c r="Y129" s="95" t="str">
        <f>IF('[1]ПС Лугинец.'!CN24=0,"-",'[1]ПС Лугинец.'!CN24/1000)</f>
        <v>-</v>
      </c>
      <c r="Z129" s="95">
        <f>IF('[1]ПС Лугинец.'!CO24=0,"-",'[1]ПС Лугинец.'!CO24/1000)</f>
        <v>0.221</v>
      </c>
      <c r="AA129" s="95" t="str">
        <f>IF('[1]ПС Лугинец.'!CP24=0,"-",'[1]ПС Лугинец.'!CP24/1000)</f>
        <v>-</v>
      </c>
      <c r="AB129" s="95">
        <f>IF('[1]ПС Лугинец.'!CQ24=0,"-",'[1]ПС Лугинец.'!CQ24/1000)</f>
        <v>0.24099999999999999</v>
      </c>
      <c r="AC129" s="95" t="str">
        <f>IF('[1]ПС Лугинец.'!CR24=0,"-",'[1]ПС Лугинец.'!CR24/1000)</f>
        <v>-</v>
      </c>
      <c r="AD129" s="95">
        <f>IF('[1]ПС Лугинец.'!CS24=0,"-",'[1]ПС Лугинец.'!CS24/1000)</f>
        <v>0.27400000000000002</v>
      </c>
      <c r="AE129" s="95" t="str">
        <f>IF('[1]ПС Лугинец.'!CT24=0,"-",'[1]ПС Лугинец.'!CT24/1000)</f>
        <v>-</v>
      </c>
      <c r="AF129" s="95">
        <f>IF('[1]ПС Лугинец.'!CU24=0,"-",'[1]ПС Лугинец.'!CU24/1000)</f>
        <v>0.28100000000000003</v>
      </c>
      <c r="AG129" s="95" t="str">
        <f>IF('[1]ПС Лугинец.'!CV24=0,"-",'[1]ПС Лугинец.'!CV24/1000)</f>
        <v>-</v>
      </c>
      <c r="AH129" s="95">
        <f>IF('[1]ПС Лугинец.'!CW24=0,"-",'[1]ПС Лугинец.'!CW24/1000)</f>
        <v>0.26600000000000001</v>
      </c>
      <c r="AI129" s="95" t="str">
        <f>IF('[1]ПС Лугинец.'!CX24=0,"-",'[1]ПС Лугинец.'!CX24/1000)</f>
        <v>-</v>
      </c>
      <c r="AJ129" s="95">
        <f>IF('[1]ПС Лугинец.'!CY24=0,"-",'[1]ПС Лугинец.'!CY24/1000)</f>
        <v>0.27200000000000002</v>
      </c>
      <c r="AK129" s="95" t="str">
        <f>IF('[1]ПС Лугинец.'!CZ24=0,"-",'[1]ПС Лугинец.'!CZ24/1000)</f>
        <v>-</v>
      </c>
      <c r="AL129" s="95">
        <f>IF('[1]ПС Лугинец.'!DA24=0,"-",'[1]ПС Лугинец.'!DA24/1000)</f>
        <v>0.26300000000000001</v>
      </c>
      <c r="AM129" s="95" t="str">
        <f>IF('[1]ПС Лугинец.'!DB24=0,"-",'[1]ПС Лугинец.'!DB24/1000)</f>
        <v>-</v>
      </c>
      <c r="AN129" s="95">
        <f>IF('[1]ПС Лугинец.'!DC24=0,"-",'[1]ПС Лугинец.'!DC24/1000)</f>
        <v>0.26600000000000001</v>
      </c>
      <c r="AO129" s="95" t="str">
        <f>IF('[1]ПС Лугинец.'!DD24=0,"-",'[1]ПС Лугинец.'!DD24/1000)</f>
        <v>-</v>
      </c>
      <c r="AP129" s="95">
        <f>IF('[1]ПС Лугинец.'!DE24=0,"-",'[1]ПС Лугинец.'!DE24/1000)</f>
        <v>0.26800000000000002</v>
      </c>
      <c r="AQ129" s="95" t="str">
        <f>IF('[1]ПС Лугинец.'!DF24=0,"-",'[1]ПС Лугинец.'!DF24/1000)</f>
        <v>-</v>
      </c>
      <c r="AR129" s="95">
        <f>IF('[1]ПС Лугинец.'!DG24=0,"-",'[1]ПС Лугинец.'!DG24/1000)</f>
        <v>0.27600000000000002</v>
      </c>
      <c r="AS129" s="95" t="str">
        <f>IF('[1]ПС Лугинец.'!DH24=0,"-",'[1]ПС Лугинец.'!DH24/1000)</f>
        <v>-</v>
      </c>
      <c r="AT129" s="95">
        <f>IF('[1]ПС Лугинец.'!DI24=0,"-",'[1]ПС Лугинец.'!DI24/1000)</f>
        <v>0.27700000000000002</v>
      </c>
      <c r="AU129" s="95" t="str">
        <f>IF('[1]ПС Лугинец.'!DJ24=0,"-",'[1]ПС Лугинец.'!DJ24/1000)</f>
        <v>-</v>
      </c>
      <c r="AV129" s="95">
        <f>IF('[1]ПС Лугинец.'!DK24=0,"-",'[1]ПС Лугинец.'!DK24/1000)</f>
        <v>0.27500000000000002</v>
      </c>
      <c r="AW129" s="95" t="str">
        <f>IF('[1]ПС Лугинец.'!DL24=0,"-",'[1]ПС Лугинец.'!DL24/1000)</f>
        <v>-</v>
      </c>
      <c r="AX129" s="95">
        <f>IF('[1]ПС Лугинец.'!DM24=0,"-",'[1]ПС Лугинец.'!DM24/1000)</f>
        <v>0.26500000000000001</v>
      </c>
      <c r="AY129" s="95" t="str">
        <f>IF('[1]ПС Лугинец.'!DN24=0,"-",'[1]ПС Лугинец.'!DN24/1000)</f>
        <v>-</v>
      </c>
      <c r="AZ129" s="96">
        <f>IF('[1]ПС Лугинец.'!DO24=0,"-",'[1]ПС Лугинец.'!DO24/1000)</f>
        <v>0.25600000000000001</v>
      </c>
      <c r="BA129" s="101"/>
    </row>
    <row r="130" spans="1:53" ht="13.5" customHeight="1" thickBot="1" x14ac:dyDescent="0.25">
      <c r="A130" s="79" t="s">
        <v>244</v>
      </c>
      <c r="B130" s="80"/>
      <c r="C130" s="81"/>
      <c r="D130" s="81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82"/>
      <c r="BA130" s="83"/>
    </row>
    <row r="131" spans="1:53" ht="13.5" customHeight="1" outlineLevel="1" x14ac:dyDescent="0.2">
      <c r="A131" s="161" t="s">
        <v>80</v>
      </c>
      <c r="B131" s="162" t="s">
        <v>137</v>
      </c>
      <c r="C131" s="21" t="s">
        <v>223</v>
      </c>
      <c r="D131" s="104" t="s">
        <v>224</v>
      </c>
      <c r="E131" s="94" t="str">
        <f>IF('[1]ПС Остан.'!AL6=0,"-",'[1]ПС Остан.'!AL6/1000)</f>
        <v>-</v>
      </c>
      <c r="F131" s="95">
        <f>IF('[1]ПС Остан.'!AM6=0,"-",'[1]ПС Остан.'!AM6/1000)</f>
        <v>0.57599999999999996</v>
      </c>
      <c r="G131" s="95" t="str">
        <f>IF('[1]ПС Остан.'!AN6=0,"-",'[1]ПС Остан.'!AN6/1000)</f>
        <v>-</v>
      </c>
      <c r="H131" s="95">
        <f>IF('[1]ПС Остан.'!AO6=0,"-",'[1]ПС Остан.'!AO6/1000)</f>
        <v>0.56000000000000005</v>
      </c>
      <c r="I131" s="95" t="str">
        <f>IF('[1]ПС Остан.'!AP6=0,"-",'[1]ПС Остан.'!AP6/1000)</f>
        <v>-</v>
      </c>
      <c r="J131" s="95">
        <f>IF('[1]ПС Остан.'!AQ6=0,"-",'[1]ПС Остан.'!AQ6/1000)</f>
        <v>0.55600000000000005</v>
      </c>
      <c r="K131" s="95" t="str">
        <f>IF('[1]ПС Остан.'!AR6=0,"-",'[1]ПС Остан.'!AR6/1000)</f>
        <v>-</v>
      </c>
      <c r="L131" s="95">
        <f>IF('[1]ПС Остан.'!AS6=0,"-",'[1]ПС Остан.'!AS6/1000)</f>
        <v>0.60099999999999998</v>
      </c>
      <c r="M131" s="95" t="str">
        <f>IF('[1]ПС Остан.'!AT6=0,"-",'[1]ПС Остан.'!AT6/1000)</f>
        <v>-</v>
      </c>
      <c r="N131" s="95">
        <f>IF('[1]ПС Остан.'!AU6=0,"-",'[1]ПС Остан.'!AU6/1000)</f>
        <v>0.60899999999999999</v>
      </c>
      <c r="O131" s="95" t="str">
        <f>IF('[1]ПС Остан.'!AV6=0,"-",'[1]ПС Остан.'!AV6/1000)</f>
        <v>-</v>
      </c>
      <c r="P131" s="95">
        <f>IF('[1]ПС Остан.'!AW6=0,"-",'[1]ПС Остан.'!AW6/1000)</f>
        <v>0.60399999999999998</v>
      </c>
      <c r="Q131" s="95" t="str">
        <f>IF('[1]ПС Остан.'!AX6=0,"-",'[1]ПС Остан.'!AX6/1000)</f>
        <v>-</v>
      </c>
      <c r="R131" s="95">
        <f>IF('[1]ПС Остан.'!AY6=0,"-",'[1]ПС Остан.'!AY6/1000)</f>
        <v>0.60899999999999999</v>
      </c>
      <c r="S131" s="95" t="str">
        <f>IF('[1]ПС Остан.'!AZ6=0,"-",'[1]ПС Остан.'!AZ6/1000)</f>
        <v>-</v>
      </c>
      <c r="T131" s="95">
        <f>IF('[1]ПС Остан.'!BA6=0,"-",'[1]ПС Остан.'!BA6/1000)</f>
        <v>0.58199999999999996</v>
      </c>
      <c r="U131" s="95" t="str">
        <f>IF('[1]ПС Остан.'!BB6=0,"-",'[1]ПС Остан.'!BB6/1000)</f>
        <v>-</v>
      </c>
      <c r="V131" s="95">
        <f>IF('[1]ПС Остан.'!BC6=0,"-",'[1]ПС Остан.'!BC6/1000)</f>
        <v>0.55700000000000005</v>
      </c>
      <c r="W131" s="95" t="str">
        <f>IF('[1]ПС Остан.'!BD6=0,"-",'[1]ПС Остан.'!BD6/1000)</f>
        <v>-</v>
      </c>
      <c r="X131" s="95">
        <f>IF('[1]ПС Остан.'!BE6=0,"-",'[1]ПС Остан.'!BE6/1000)</f>
        <v>0.54800000000000004</v>
      </c>
      <c r="Y131" s="95" t="str">
        <f>IF('[1]ПС Остан.'!BF6=0,"-",'[1]ПС Остан.'!BF6/1000)</f>
        <v>-</v>
      </c>
      <c r="Z131" s="95" t="str">
        <f>IF('[1]ПС Остан.'!BG6=0,"-",'[1]ПС Остан.'!BG6/1000)</f>
        <v>-</v>
      </c>
      <c r="AA131" s="95" t="str">
        <f>IF('[1]ПС Остан.'!BH6=0,"-",'[1]ПС Остан.'!BH6/1000)</f>
        <v>-</v>
      </c>
      <c r="AB131" s="95">
        <f>IF('[1]ПС Остан.'!BI6=0,"-",'[1]ПС Остан.'!BI6/1000)</f>
        <v>0.60499999999999998</v>
      </c>
      <c r="AC131" s="95" t="str">
        <f>IF('[1]ПС Остан.'!BJ6=0,"-",'[1]ПС Остан.'!BJ6/1000)</f>
        <v>-</v>
      </c>
      <c r="AD131" s="95">
        <f>IF('[1]ПС Остан.'!BK6=0,"-",'[1]ПС Остан.'!BK6/1000)</f>
        <v>0.60599999999999998</v>
      </c>
      <c r="AE131" s="95" t="str">
        <f>IF('[1]ПС Остан.'!BL6=0,"-",'[1]ПС Остан.'!BL6/1000)</f>
        <v>-</v>
      </c>
      <c r="AF131" s="95">
        <f>IF('[1]ПС Остан.'!BM6=0,"-",'[1]ПС Остан.'!BM6/1000)</f>
        <v>0.60399999999999998</v>
      </c>
      <c r="AG131" s="95" t="str">
        <f>IF('[1]ПС Остан.'!BN6=0,"-",'[1]ПС Остан.'!BN6/1000)</f>
        <v>-</v>
      </c>
      <c r="AH131" s="95">
        <f>IF('[1]ПС Остан.'!BO6=0,"-",'[1]ПС Остан.'!BO6/1000)</f>
        <v>0.58199999999999996</v>
      </c>
      <c r="AI131" s="95" t="str">
        <f>IF('[1]ПС Остан.'!BP6=0,"-",'[1]ПС Остан.'!BP6/1000)</f>
        <v>-</v>
      </c>
      <c r="AJ131" s="95">
        <f>IF('[1]ПС Остан.'!BQ6=0,"-",'[1]ПС Остан.'!BQ6/1000)</f>
        <v>0.55900000000000005</v>
      </c>
      <c r="AK131" s="95" t="str">
        <f>IF('[1]ПС Остан.'!BR6=0,"-",'[1]ПС Остан.'!BR6/1000)</f>
        <v>-</v>
      </c>
      <c r="AL131" s="95">
        <f>IF('[1]ПС Остан.'!BS6=0,"-",'[1]ПС Остан.'!BS6/1000)</f>
        <v>0.55100000000000005</v>
      </c>
      <c r="AM131" s="95" t="str">
        <f>IF('[1]ПС Остан.'!BT6=0,"-",'[1]ПС Остан.'!BT6/1000)</f>
        <v>-</v>
      </c>
      <c r="AN131" s="95">
        <f>IF('[1]ПС Остан.'!BU6=0,"-",'[1]ПС Остан.'!BU6/1000)</f>
        <v>0.6</v>
      </c>
      <c r="AO131" s="95" t="str">
        <f>IF('[1]ПС Остан.'!BV6=0,"-",'[1]ПС Остан.'!BV6/1000)</f>
        <v>-</v>
      </c>
      <c r="AP131" s="95">
        <f>IF('[1]ПС Остан.'!BW6=0,"-",'[1]ПС Остан.'!BW6/1000)</f>
        <v>0.6</v>
      </c>
      <c r="AQ131" s="95" t="str">
        <f>IF('[1]ПС Остан.'!BX6=0,"-",'[1]ПС Остан.'!BX6/1000)</f>
        <v>-</v>
      </c>
      <c r="AR131" s="95">
        <f>IF('[1]ПС Остан.'!BY6=0,"-",'[1]ПС Остан.'!BY6/1000)</f>
        <v>0.59899999999999998</v>
      </c>
      <c r="AS131" s="95" t="str">
        <f>IF('[1]ПС Остан.'!BZ6=0,"-",'[1]ПС Остан.'!BZ6/1000)</f>
        <v>-</v>
      </c>
      <c r="AT131" s="95">
        <f>IF('[1]ПС Остан.'!CA6=0,"-",'[1]ПС Остан.'!CA6/1000)</f>
        <v>0.59699999999999998</v>
      </c>
      <c r="AU131" s="95" t="str">
        <f>IF('[1]ПС Остан.'!CB6=0,"-",'[1]ПС Остан.'!CB6/1000)</f>
        <v>-</v>
      </c>
      <c r="AV131" s="95">
        <f>IF('[1]ПС Остан.'!CC6=0,"-",'[1]ПС Остан.'!CC6/1000)</f>
        <v>0.57499999999999996</v>
      </c>
      <c r="AW131" s="95" t="str">
        <f>IF('[1]ПС Остан.'!CD6=0,"-",'[1]ПС Остан.'!CD6/1000)</f>
        <v>-</v>
      </c>
      <c r="AX131" s="95">
        <f>IF('[1]ПС Остан.'!CE6=0,"-",'[1]ПС Остан.'!CE6/1000)</f>
        <v>0.54600000000000004</v>
      </c>
      <c r="AY131" s="95" t="str">
        <f>IF('[1]ПС Остан.'!CF6=0,"-",'[1]ПС Остан.'!CF6/1000)</f>
        <v>-</v>
      </c>
      <c r="AZ131" s="96">
        <f>IF('[1]ПС Остан.'!CG6=0,"-",'[1]ПС Остан.'!CG6/1000)</f>
        <v>0.55000000000000004</v>
      </c>
      <c r="BA131" s="101"/>
    </row>
    <row r="132" spans="1:53" ht="17.25" customHeight="1" outlineLevel="1" x14ac:dyDescent="0.2">
      <c r="A132" s="161"/>
      <c r="B132" s="162"/>
      <c r="C132" s="21" t="s">
        <v>226</v>
      </c>
      <c r="D132" s="102" t="s">
        <v>227</v>
      </c>
      <c r="E132" s="94">
        <f>IF('[1]ПС Остан.'!AL7=0,"-",'[1]ПС Остан.'!AL7/1000)</f>
        <v>0.7</v>
      </c>
      <c r="F132" s="95" t="str">
        <f>IF('[1]ПС Остан.'!AM7=0,"-",'[1]ПС Остан.'!AM7/1000)</f>
        <v>-</v>
      </c>
      <c r="G132" s="95">
        <f>IF('[1]ПС Остан.'!AN7=0,"-",'[1]ПС Остан.'!AN7/1000)</f>
        <v>0.70499999999999996</v>
      </c>
      <c r="H132" s="95" t="str">
        <f>IF('[1]ПС Остан.'!AO7=0,"-",'[1]ПС Остан.'!AO7/1000)</f>
        <v>-</v>
      </c>
      <c r="I132" s="95">
        <f>IF('[1]ПС Остан.'!AP7=0,"-",'[1]ПС Остан.'!AP7/1000)</f>
        <v>0.70199999999999996</v>
      </c>
      <c r="J132" s="95" t="str">
        <f>IF('[1]ПС Остан.'!AQ7=0,"-",'[1]ПС Остан.'!AQ7/1000)</f>
        <v>-</v>
      </c>
      <c r="K132" s="95">
        <f>IF('[1]ПС Остан.'!AR7=0,"-",'[1]ПС Остан.'!AR7/1000)</f>
        <v>0.68600000000000005</v>
      </c>
      <c r="L132" s="95" t="str">
        <f>IF('[1]ПС Остан.'!AS7=0,"-",'[1]ПС Остан.'!AS7/1000)</f>
        <v>-</v>
      </c>
      <c r="M132" s="95">
        <f>IF('[1]ПС Остан.'!AT7=0,"-",'[1]ПС Остан.'!AT7/1000)</f>
        <v>0.68600000000000005</v>
      </c>
      <c r="N132" s="95" t="str">
        <f>IF('[1]ПС Остан.'!AU7=0,"-",'[1]ПС Остан.'!AU7/1000)</f>
        <v>-</v>
      </c>
      <c r="O132" s="95">
        <f>IF('[1]ПС Остан.'!AV7=0,"-",'[1]ПС Остан.'!AV7/1000)</f>
        <v>0.68300000000000005</v>
      </c>
      <c r="P132" s="95" t="str">
        <f>IF('[1]ПС Остан.'!AW7=0,"-",'[1]ПС Остан.'!AW7/1000)</f>
        <v>-</v>
      </c>
      <c r="Q132" s="95">
        <f>IF('[1]ПС Остан.'!AX7=0,"-",'[1]ПС Остан.'!AX7/1000)</f>
        <v>0.67500000000000004</v>
      </c>
      <c r="R132" s="95" t="str">
        <f>IF('[1]ПС Остан.'!AY7=0,"-",'[1]ПС Остан.'!AY7/1000)</f>
        <v>-</v>
      </c>
      <c r="S132" s="95">
        <f>IF('[1]ПС Остан.'!AZ7=0,"-",'[1]ПС Остан.'!AZ7/1000)</f>
        <v>0.68200000000000005</v>
      </c>
      <c r="T132" s="95" t="str">
        <f>IF('[1]ПС Остан.'!BA7=0,"-",'[1]ПС Остан.'!BA7/1000)</f>
        <v>-</v>
      </c>
      <c r="U132" s="95">
        <f>IF('[1]ПС Остан.'!BB7=0,"-",'[1]ПС Остан.'!BB7/1000)</f>
        <v>0.69299999999999995</v>
      </c>
      <c r="V132" s="95" t="str">
        <f>IF('[1]ПС Остан.'!BC7=0,"-",'[1]ПС Остан.'!BC7/1000)</f>
        <v>-</v>
      </c>
      <c r="W132" s="95">
        <f>IF('[1]ПС Остан.'!BD7=0,"-",'[1]ПС Остан.'!BD7/1000)</f>
        <v>0.69799999999999995</v>
      </c>
      <c r="X132" s="95" t="str">
        <f>IF('[1]ПС Остан.'!BE7=0,"-",'[1]ПС Остан.'!BE7/1000)</f>
        <v>-</v>
      </c>
      <c r="Y132" s="95">
        <f>IF('[1]ПС Остан.'!BF7=0,"-",'[1]ПС Остан.'!BF7/1000)</f>
        <v>0.68100000000000005</v>
      </c>
      <c r="Z132" s="95" t="str">
        <f>IF('[1]ПС Остан.'!BG7=0,"-",'[1]ПС Остан.'!BG7/1000)</f>
        <v>-</v>
      </c>
      <c r="AA132" s="95">
        <f>IF('[1]ПС Остан.'!BH7=0,"-",'[1]ПС Остан.'!BH7/1000)</f>
        <v>0.67500000000000004</v>
      </c>
      <c r="AB132" s="95" t="str">
        <f>IF('[1]ПС Остан.'!BI7=0,"-",'[1]ПС Остан.'!BI7/1000)</f>
        <v>-</v>
      </c>
      <c r="AC132" s="95">
        <f>IF('[1]ПС Остан.'!BJ7=0,"-",'[1]ПС Остан.'!BJ7/1000)</f>
        <v>0.68300000000000005</v>
      </c>
      <c r="AD132" s="95" t="str">
        <f>IF('[1]ПС Остан.'!BK7=0,"-",'[1]ПС Остан.'!BK7/1000)</f>
        <v>-</v>
      </c>
      <c r="AE132" s="95">
        <f>IF('[1]ПС Остан.'!BL7=0,"-",'[1]ПС Остан.'!BL7/1000)</f>
        <v>0.67800000000000005</v>
      </c>
      <c r="AF132" s="95" t="str">
        <f>IF('[1]ПС Остан.'!BM7=0,"-",'[1]ПС Остан.'!BM7/1000)</f>
        <v>-</v>
      </c>
      <c r="AG132" s="95">
        <f>IF('[1]ПС Остан.'!BN7=0,"-",'[1]ПС Остан.'!BN7/1000)</f>
        <v>0.68799999999999994</v>
      </c>
      <c r="AH132" s="95" t="str">
        <f>IF('[1]ПС Остан.'!BO7=0,"-",'[1]ПС Остан.'!BO7/1000)</f>
        <v>-</v>
      </c>
      <c r="AI132" s="95">
        <f>IF('[1]ПС Остан.'!BP7=0,"-",'[1]ПС Остан.'!BP7/1000)</f>
        <v>0.69299999999999995</v>
      </c>
      <c r="AJ132" s="95" t="str">
        <f>IF('[1]ПС Остан.'!BQ7=0,"-",'[1]ПС Остан.'!BQ7/1000)</f>
        <v>-</v>
      </c>
      <c r="AK132" s="95">
        <f>IF('[1]ПС Остан.'!BR7=0,"-",'[1]ПС Остан.'!BR7/1000)</f>
        <v>0.70399999999999996</v>
      </c>
      <c r="AL132" s="95" t="str">
        <f>IF('[1]ПС Остан.'!BS7=0,"-",'[1]ПС Остан.'!BS7/1000)</f>
        <v>-</v>
      </c>
      <c r="AM132" s="95">
        <f>IF('[1]ПС Остан.'!BT7=0,"-",'[1]ПС Остан.'!BT7/1000)</f>
        <v>0.68500000000000005</v>
      </c>
      <c r="AN132" s="95" t="str">
        <f>IF('[1]ПС Остан.'!BU7=0,"-",'[1]ПС Остан.'!BU7/1000)</f>
        <v>-</v>
      </c>
      <c r="AO132" s="95">
        <f>IF('[1]ПС Остан.'!BV7=0,"-",'[1]ПС Остан.'!BV7/1000)</f>
        <v>0.68899999999999995</v>
      </c>
      <c r="AP132" s="95" t="str">
        <f>IF('[1]ПС Остан.'!BW7=0,"-",'[1]ПС Остан.'!BW7/1000)</f>
        <v>-</v>
      </c>
      <c r="AQ132" s="95">
        <f>IF('[1]ПС Остан.'!BX7=0,"-",'[1]ПС Остан.'!BX7/1000)</f>
        <v>0.67700000000000005</v>
      </c>
      <c r="AR132" s="95" t="str">
        <f>IF('[1]ПС Остан.'!BY7=0,"-",'[1]ПС Остан.'!BY7/1000)</f>
        <v>-</v>
      </c>
      <c r="AS132" s="95">
        <f>IF('[1]ПС Остан.'!BZ7=0,"-",'[1]ПС Остан.'!BZ7/1000)</f>
        <v>0.68</v>
      </c>
      <c r="AT132" s="95" t="str">
        <f>IF('[1]ПС Остан.'!CA7=0,"-",'[1]ПС Остан.'!CA7/1000)</f>
        <v>-</v>
      </c>
      <c r="AU132" s="95">
        <f>IF('[1]ПС Остан.'!CB7=0,"-",'[1]ПС Остан.'!CB7/1000)</f>
        <v>0.68400000000000005</v>
      </c>
      <c r="AV132" s="95" t="str">
        <f>IF('[1]ПС Остан.'!CC7=0,"-",'[1]ПС Остан.'!CC7/1000)</f>
        <v>-</v>
      </c>
      <c r="AW132" s="95">
        <f>IF('[1]ПС Остан.'!CD7=0,"-",'[1]ПС Остан.'!CD7/1000)</f>
        <v>0.69299999999999995</v>
      </c>
      <c r="AX132" s="95" t="str">
        <f>IF('[1]ПС Остан.'!CE7=0,"-",'[1]ПС Остан.'!CE7/1000)</f>
        <v>-</v>
      </c>
      <c r="AY132" s="95">
        <f>IF('[1]ПС Остан.'!CF7=0,"-",'[1]ПС Остан.'!CF7/1000)</f>
        <v>0.69799999999999995</v>
      </c>
      <c r="AZ132" s="96" t="str">
        <f>IF('[1]ПС Остан.'!CG7=0,"-",'[1]ПС Остан.'!CG7/1000)</f>
        <v>-</v>
      </c>
      <c r="BA132" s="101"/>
    </row>
    <row r="133" spans="1:53" ht="17.25" customHeight="1" outlineLevel="1" x14ac:dyDescent="0.2">
      <c r="A133" s="161" t="s">
        <v>88</v>
      </c>
      <c r="B133" s="162" t="s">
        <v>81</v>
      </c>
      <c r="C133" s="21" t="s">
        <v>223</v>
      </c>
      <c r="D133" s="102" t="s">
        <v>224</v>
      </c>
      <c r="E133" s="94">
        <f>IF('[1]ПС Остан.'!AL8=0,"-",'[1]ПС Остан.'!AL8/1000)</f>
        <v>0.33800000000000002</v>
      </c>
      <c r="F133" s="95" t="str">
        <f>IF('[1]ПС Остан.'!AM8=0,"-",'[1]ПС Остан.'!AM8/1000)</f>
        <v>-</v>
      </c>
      <c r="G133" s="95">
        <f>IF('[1]ПС Остан.'!AN8=0,"-",'[1]ПС Остан.'!AN8/1000)</f>
        <v>0.33600000000000002</v>
      </c>
      <c r="H133" s="95" t="str">
        <f>IF('[1]ПС Остан.'!AO8=0,"-",'[1]ПС Остан.'!AO8/1000)</f>
        <v>-</v>
      </c>
      <c r="I133" s="95">
        <f>IF('[1]ПС Остан.'!AP8=0,"-",'[1]ПС Остан.'!AP8/1000)</f>
        <v>0.33600000000000002</v>
      </c>
      <c r="J133" s="95" t="str">
        <f>IF('[1]ПС Остан.'!AQ8=0,"-",'[1]ПС Остан.'!AQ8/1000)</f>
        <v>-</v>
      </c>
      <c r="K133" s="95">
        <f>IF('[1]ПС Остан.'!AR8=0,"-",'[1]ПС Остан.'!AR8/1000)</f>
        <v>0.33</v>
      </c>
      <c r="L133" s="95" t="str">
        <f>IF('[1]ПС Остан.'!AS8=0,"-",'[1]ПС Остан.'!AS8/1000)</f>
        <v>-</v>
      </c>
      <c r="M133" s="95">
        <f>IF('[1]ПС Остан.'!AT8=0,"-",'[1]ПС Остан.'!AT8/1000)</f>
        <v>0.33200000000000002</v>
      </c>
      <c r="N133" s="95" t="str">
        <f>IF('[1]ПС Остан.'!AU8=0,"-",'[1]ПС Остан.'!AU8/1000)</f>
        <v>-</v>
      </c>
      <c r="O133" s="95">
        <f>IF('[1]ПС Остан.'!AV8=0,"-",'[1]ПС Остан.'!AV8/1000)</f>
        <v>0.316</v>
      </c>
      <c r="P133" s="95" t="str">
        <f>IF('[1]ПС Остан.'!AW8=0,"-",'[1]ПС Остан.'!AW8/1000)</f>
        <v>-</v>
      </c>
      <c r="Q133" s="95">
        <f>IF('[1]ПС Остан.'!AX8=0,"-",'[1]ПС Остан.'!AX8/1000)</f>
        <v>0.3</v>
      </c>
      <c r="R133" s="95" t="str">
        <f>IF('[1]ПС Остан.'!AY8=0,"-",'[1]ПС Остан.'!AY8/1000)</f>
        <v>-</v>
      </c>
      <c r="S133" s="95">
        <f>IF('[1]ПС Остан.'!AZ8=0,"-",'[1]ПС Остан.'!AZ8/1000)</f>
        <v>0.33100000000000002</v>
      </c>
      <c r="T133" s="95" t="str">
        <f>IF('[1]ПС Остан.'!BA8=0,"-",'[1]ПС Остан.'!BA8/1000)</f>
        <v>-</v>
      </c>
      <c r="U133" s="95">
        <f>IF('[1]ПС Остан.'!BB8=0,"-",'[1]ПС Остан.'!BB8/1000)</f>
        <v>0.34100000000000003</v>
      </c>
      <c r="V133" s="95" t="str">
        <f>IF('[1]ПС Остан.'!BC8=0,"-",'[1]ПС Остан.'!BC8/1000)</f>
        <v>-</v>
      </c>
      <c r="W133" s="95">
        <f>IF('[1]ПС Остан.'!BD8=0,"-",'[1]ПС Остан.'!BD8/1000)</f>
        <v>0.32700000000000001</v>
      </c>
      <c r="X133" s="95" t="str">
        <f>IF('[1]ПС Остан.'!BE8=0,"-",'[1]ПС Остан.'!BE8/1000)</f>
        <v>-</v>
      </c>
      <c r="Y133" s="95">
        <f>IF('[1]ПС Остан.'!BF8=0,"-",'[1]ПС Остан.'!BF8/1000)</f>
        <v>0.315</v>
      </c>
      <c r="Z133" s="95" t="str">
        <f>IF('[1]ПС Остан.'!BG8=0,"-",'[1]ПС Остан.'!BG8/1000)</f>
        <v>-</v>
      </c>
      <c r="AA133" s="95">
        <f>IF('[1]ПС Остан.'!BH8=0,"-",'[1]ПС Остан.'!BH8/1000)</f>
        <v>0.32500000000000001</v>
      </c>
      <c r="AB133" s="95" t="str">
        <f>IF('[1]ПС Остан.'!BI8=0,"-",'[1]ПС Остан.'!BI8/1000)</f>
        <v>-</v>
      </c>
      <c r="AC133" s="95">
        <f>IF('[1]ПС Остан.'!BJ8=0,"-",'[1]ПС Остан.'!BJ8/1000)</f>
        <v>0.32</v>
      </c>
      <c r="AD133" s="95" t="str">
        <f>IF('[1]ПС Остан.'!BK8=0,"-",'[1]ПС Остан.'!BK8/1000)</f>
        <v>-</v>
      </c>
      <c r="AE133" s="95">
        <f>IF('[1]ПС Остан.'!BL8=0,"-",'[1]ПС Остан.'!BL8/1000)</f>
        <v>0.32800000000000001</v>
      </c>
      <c r="AF133" s="95" t="str">
        <f>IF('[1]ПС Остан.'!BM8=0,"-",'[1]ПС Остан.'!BM8/1000)</f>
        <v>-</v>
      </c>
      <c r="AG133" s="95">
        <f>IF('[1]ПС Остан.'!BN8=0,"-",'[1]ПС Остан.'!BN8/1000)</f>
        <v>0.33100000000000002</v>
      </c>
      <c r="AH133" s="95" t="str">
        <f>IF('[1]ПС Остан.'!BO8=0,"-",'[1]ПС Остан.'!BO8/1000)</f>
        <v>-</v>
      </c>
      <c r="AI133" s="95">
        <f>IF('[1]ПС Остан.'!BP8=0,"-",'[1]ПС Остан.'!BP8/1000)</f>
        <v>0.32300000000000001</v>
      </c>
      <c r="AJ133" s="95" t="str">
        <f>IF('[1]ПС Остан.'!BQ8=0,"-",'[1]ПС Остан.'!BQ8/1000)</f>
        <v>-</v>
      </c>
      <c r="AK133" s="95">
        <f>IF('[1]ПС Остан.'!BR8=0,"-",'[1]ПС Остан.'!BR8/1000)</f>
        <v>0.34</v>
      </c>
      <c r="AL133" s="95" t="str">
        <f>IF('[1]ПС Остан.'!BS8=0,"-",'[1]ПС Остан.'!BS8/1000)</f>
        <v>-</v>
      </c>
      <c r="AM133" s="95">
        <f>IF('[1]ПС Остан.'!BT8=0,"-",'[1]ПС Остан.'!BT8/1000)</f>
        <v>0.33200000000000002</v>
      </c>
      <c r="AN133" s="95" t="str">
        <f>IF('[1]ПС Остан.'!BU8=0,"-",'[1]ПС Остан.'!BU8/1000)</f>
        <v>-</v>
      </c>
      <c r="AO133" s="95">
        <f>IF('[1]ПС Остан.'!BV8=0,"-",'[1]ПС Остан.'!BV8/1000)</f>
        <v>0.32300000000000001</v>
      </c>
      <c r="AP133" s="95" t="str">
        <f>IF('[1]ПС Остан.'!BW8=0,"-",'[1]ПС Остан.'!BW8/1000)</f>
        <v>-</v>
      </c>
      <c r="AQ133" s="95">
        <f>IF('[1]ПС Остан.'!BX8=0,"-",'[1]ПС Остан.'!BX8/1000)</f>
        <v>0.33600000000000002</v>
      </c>
      <c r="AR133" s="95" t="str">
        <f>IF('[1]ПС Остан.'!BY8=0,"-",'[1]ПС Остан.'!BY8/1000)</f>
        <v>-</v>
      </c>
      <c r="AS133" s="95">
        <f>IF('[1]ПС Остан.'!BZ8=0,"-",'[1]ПС Остан.'!BZ8/1000)</f>
        <v>0.29299999999999998</v>
      </c>
      <c r="AT133" s="95" t="str">
        <f>IF('[1]ПС Остан.'!CA8=0,"-",'[1]ПС Остан.'!CA8/1000)</f>
        <v>-</v>
      </c>
      <c r="AU133" s="95">
        <f>IF('[1]ПС Остан.'!CB8=0,"-",'[1]ПС Остан.'!CB8/1000)</f>
        <v>0.30399999999999999</v>
      </c>
      <c r="AV133" s="95" t="str">
        <f>IF('[1]ПС Остан.'!CC8=0,"-",'[1]ПС Остан.'!CC8/1000)</f>
        <v>-</v>
      </c>
      <c r="AW133" s="95">
        <f>IF('[1]ПС Остан.'!CD8=0,"-",'[1]ПС Остан.'!CD8/1000)</f>
        <v>0.31900000000000001</v>
      </c>
      <c r="AX133" s="95" t="str">
        <f>IF('[1]ПС Остан.'!CE8=0,"-",'[1]ПС Остан.'!CE8/1000)</f>
        <v>-</v>
      </c>
      <c r="AY133" s="95">
        <f>IF('[1]ПС Остан.'!CF8=0,"-",'[1]ПС Остан.'!CF8/1000)</f>
        <v>0.32900000000000001</v>
      </c>
      <c r="AZ133" s="96" t="str">
        <f>IF('[1]ПС Остан.'!CG8=0,"-",'[1]ПС Остан.'!CG8/1000)</f>
        <v>-</v>
      </c>
      <c r="BA133" s="101"/>
    </row>
    <row r="134" spans="1:53" ht="17.25" customHeight="1" outlineLevel="1" x14ac:dyDescent="0.2">
      <c r="A134" s="161"/>
      <c r="B134" s="162"/>
      <c r="C134" s="21" t="s">
        <v>226</v>
      </c>
      <c r="D134" s="102" t="s">
        <v>227</v>
      </c>
      <c r="E134" s="94">
        <f>IF('[1]ПС Остан.'!AL9=0,"-",'[1]ПС Остан.'!AL9/1000)</f>
        <v>0.89900000000000002</v>
      </c>
      <c r="F134" s="95" t="str">
        <f>IF('[1]ПС Остан.'!AM9=0,"-",'[1]ПС Остан.'!AM9/1000)</f>
        <v>-</v>
      </c>
      <c r="G134" s="95">
        <f>IF('[1]ПС Остан.'!AN9=0,"-",'[1]ПС Остан.'!AN9/1000)</f>
        <v>0.90500000000000003</v>
      </c>
      <c r="H134" s="95" t="str">
        <f>IF('[1]ПС Остан.'!AO9=0,"-",'[1]ПС Остан.'!AO9/1000)</f>
        <v>-</v>
      </c>
      <c r="I134" s="95">
        <f>IF('[1]ПС Остан.'!AP9=0,"-",'[1]ПС Остан.'!AP9/1000)</f>
        <v>0.9</v>
      </c>
      <c r="J134" s="95" t="str">
        <f>IF('[1]ПС Остан.'!AQ9=0,"-",'[1]ПС Остан.'!AQ9/1000)</f>
        <v>-</v>
      </c>
      <c r="K134" s="95">
        <f>IF('[1]ПС Остан.'!AR9=0,"-",'[1]ПС Остан.'!AR9/1000)</f>
        <v>0.89</v>
      </c>
      <c r="L134" s="95" t="str">
        <f>IF('[1]ПС Остан.'!AS9=0,"-",'[1]ПС Остан.'!AS9/1000)</f>
        <v>-</v>
      </c>
      <c r="M134" s="95">
        <f>IF('[1]ПС Остан.'!AT9=0,"-",'[1]ПС Остан.'!AT9/1000)</f>
        <v>0.89500000000000002</v>
      </c>
      <c r="N134" s="95" t="str">
        <f>IF('[1]ПС Остан.'!AU9=0,"-",'[1]ПС Остан.'!AU9/1000)</f>
        <v>-</v>
      </c>
      <c r="O134" s="95">
        <f>IF('[1]ПС Остан.'!AV9=0,"-",'[1]ПС Остан.'!AV9/1000)</f>
        <v>0.878</v>
      </c>
      <c r="P134" s="95" t="str">
        <f>IF('[1]ПС Остан.'!AW9=0,"-",'[1]ПС Остан.'!AW9/1000)</f>
        <v>-</v>
      </c>
      <c r="Q134" s="95">
        <f>IF('[1]ПС Остан.'!AX9=0,"-",'[1]ПС Остан.'!AX9/1000)</f>
        <v>0.874</v>
      </c>
      <c r="R134" s="95" t="str">
        <f>IF('[1]ПС Остан.'!AY9=0,"-",'[1]ПС Остан.'!AY9/1000)</f>
        <v>-</v>
      </c>
      <c r="S134" s="95">
        <f>IF('[1]ПС Остан.'!AZ9=0,"-",'[1]ПС Остан.'!AZ9/1000)</f>
        <v>0.88300000000000001</v>
      </c>
      <c r="T134" s="95" t="str">
        <f>IF('[1]ПС Остан.'!BA9=0,"-",'[1]ПС Остан.'!BA9/1000)</f>
        <v>-</v>
      </c>
      <c r="U134" s="95">
        <f>IF('[1]ПС Остан.'!BB9=0,"-",'[1]ПС Остан.'!BB9/1000)</f>
        <v>0.88400000000000001</v>
      </c>
      <c r="V134" s="95" t="str">
        <f>IF('[1]ПС Остан.'!BC9=0,"-",'[1]ПС Остан.'!BC9/1000)</f>
        <v>-</v>
      </c>
      <c r="W134" s="95">
        <f>IF('[1]ПС Остан.'!BD9=0,"-",'[1]ПС Остан.'!BD9/1000)</f>
        <v>0.88200000000000001</v>
      </c>
      <c r="X134" s="95" t="str">
        <f>IF('[1]ПС Остан.'!BE9=0,"-",'[1]ПС Остан.'!BE9/1000)</f>
        <v>-</v>
      </c>
      <c r="Y134" s="95">
        <f>IF('[1]ПС Остан.'!BF9=0,"-",'[1]ПС Остан.'!BF9/1000)</f>
        <v>0.88500000000000001</v>
      </c>
      <c r="Z134" s="95" t="str">
        <f>IF('[1]ПС Остан.'!BG9=0,"-",'[1]ПС Остан.'!BG9/1000)</f>
        <v>-</v>
      </c>
      <c r="AA134" s="95">
        <f>IF('[1]ПС Остан.'!BH9=0,"-",'[1]ПС Остан.'!BH9/1000)</f>
        <v>0.875</v>
      </c>
      <c r="AB134" s="95" t="str">
        <f>IF('[1]ПС Остан.'!BI9=0,"-",'[1]ПС Остан.'!BI9/1000)</f>
        <v>-</v>
      </c>
      <c r="AC134" s="95">
        <f>IF('[1]ПС Остан.'!BJ9=0,"-",'[1]ПС Остан.'!BJ9/1000)</f>
        <v>0.873</v>
      </c>
      <c r="AD134" s="95" t="str">
        <f>IF('[1]ПС Остан.'!BK9=0,"-",'[1]ПС Остан.'!BK9/1000)</f>
        <v>-</v>
      </c>
      <c r="AE134" s="95">
        <f>IF('[1]ПС Остан.'!BL9=0,"-",'[1]ПС Остан.'!BL9/1000)</f>
        <v>0.86899999999999999</v>
      </c>
      <c r="AF134" s="95" t="str">
        <f>IF('[1]ПС Остан.'!BM9=0,"-",'[1]ПС Остан.'!BM9/1000)</f>
        <v>-</v>
      </c>
      <c r="AG134" s="95">
        <f>IF('[1]ПС Остан.'!BN9=0,"-",'[1]ПС Остан.'!BN9/1000)</f>
        <v>0.86899999999999999</v>
      </c>
      <c r="AH134" s="95" t="str">
        <f>IF('[1]ПС Остан.'!BO9=0,"-",'[1]ПС Остан.'!BO9/1000)</f>
        <v>-</v>
      </c>
      <c r="AI134" s="95">
        <f>IF('[1]ПС Остан.'!BP9=0,"-",'[1]ПС Остан.'!BP9/1000)</f>
        <v>0.86399999999999999</v>
      </c>
      <c r="AJ134" s="95" t="str">
        <f>IF('[1]ПС Остан.'!BQ9=0,"-",'[1]ПС Остан.'!BQ9/1000)</f>
        <v>-</v>
      </c>
      <c r="AK134" s="95">
        <f>IF('[1]ПС Остан.'!BR9=0,"-",'[1]ПС Остан.'!BR9/1000)</f>
        <v>0.877</v>
      </c>
      <c r="AL134" s="95" t="str">
        <f>IF('[1]ПС Остан.'!BS9=0,"-",'[1]ПС Остан.'!BS9/1000)</f>
        <v>-</v>
      </c>
      <c r="AM134" s="95">
        <f>IF('[1]ПС Остан.'!BT9=0,"-",'[1]ПС Остан.'!BT9/1000)</f>
        <v>0.88500000000000001</v>
      </c>
      <c r="AN134" s="95" t="str">
        <f>IF('[1]ПС Остан.'!BU9=0,"-",'[1]ПС Остан.'!BU9/1000)</f>
        <v>-</v>
      </c>
      <c r="AO134" s="95">
        <f>IF('[1]ПС Остан.'!BV9=0,"-",'[1]ПС Остан.'!BV9/1000)</f>
        <v>0.88300000000000001</v>
      </c>
      <c r="AP134" s="95" t="str">
        <f>IF('[1]ПС Остан.'!BW9=0,"-",'[1]ПС Остан.'!BW9/1000)</f>
        <v>-</v>
      </c>
      <c r="AQ134" s="95">
        <f>IF('[1]ПС Остан.'!BX9=0,"-",'[1]ПС Остан.'!BX9/1000)</f>
        <v>0.876</v>
      </c>
      <c r="AR134" s="95" t="str">
        <f>IF('[1]ПС Остан.'!BY9=0,"-",'[1]ПС Остан.'!BY9/1000)</f>
        <v>-</v>
      </c>
      <c r="AS134" s="95">
        <f>IF('[1]ПС Остан.'!BZ9=0,"-",'[1]ПС Остан.'!BZ9/1000)</f>
        <v>0.871</v>
      </c>
      <c r="AT134" s="95" t="str">
        <f>IF('[1]ПС Остан.'!CA9=0,"-",'[1]ПС Остан.'!CA9/1000)</f>
        <v>-</v>
      </c>
      <c r="AU134" s="95">
        <f>IF('[1]ПС Остан.'!CB9=0,"-",'[1]ПС Остан.'!CB9/1000)</f>
        <v>0.86799999999999999</v>
      </c>
      <c r="AV134" s="95" t="str">
        <f>IF('[1]ПС Остан.'!CC9=0,"-",'[1]ПС Остан.'!CC9/1000)</f>
        <v>-</v>
      </c>
      <c r="AW134" s="95">
        <f>IF('[1]ПС Остан.'!CD9=0,"-",'[1]ПС Остан.'!CD9/1000)</f>
        <v>0.873</v>
      </c>
      <c r="AX134" s="95" t="str">
        <f>IF('[1]ПС Остан.'!CE9=0,"-",'[1]ПС Остан.'!CE9/1000)</f>
        <v>-</v>
      </c>
      <c r="AY134" s="95">
        <f>IF('[1]ПС Остан.'!CF9=0,"-",'[1]ПС Остан.'!CF9/1000)</f>
        <v>0.88300000000000001</v>
      </c>
      <c r="AZ134" s="96" t="str">
        <f>IF('[1]ПС Остан.'!CG9=0,"-",'[1]ПС Остан.'!CG9/1000)</f>
        <v>-</v>
      </c>
      <c r="BA134" s="101"/>
    </row>
    <row r="135" spans="1:53" ht="17.25" customHeight="1" outlineLevel="1" x14ac:dyDescent="0.2">
      <c r="A135" s="161" t="s">
        <v>166</v>
      </c>
      <c r="B135" s="162" t="s">
        <v>167</v>
      </c>
      <c r="C135" s="21" t="s">
        <v>223</v>
      </c>
      <c r="D135" s="102" t="s">
        <v>224</v>
      </c>
      <c r="E135" s="94">
        <f>IF('[1]ПС Остан.'!AL10=0,"-",'[1]ПС Остан.'!AL10/1000)</f>
        <v>0.56399999999999995</v>
      </c>
      <c r="F135" s="95" t="str">
        <f>IF('[1]ПС Остан.'!AM10=0,"-",'[1]ПС Остан.'!AM10/1000)</f>
        <v>-</v>
      </c>
      <c r="G135" s="95">
        <f>IF('[1]ПС Остан.'!AN10=0,"-",'[1]ПС Остан.'!AN10/1000)</f>
        <v>0.57299999999999995</v>
      </c>
      <c r="H135" s="95" t="str">
        <f>IF('[1]ПС Остан.'!AO10=0,"-",'[1]ПС Остан.'!AO10/1000)</f>
        <v>-</v>
      </c>
      <c r="I135" s="95">
        <f>IF('[1]ПС Остан.'!AP10=0,"-",'[1]ПС Остан.'!AP10/1000)</f>
        <v>0.57999999999999996</v>
      </c>
      <c r="J135" s="95" t="str">
        <f>IF('[1]ПС Остан.'!AQ10=0,"-",'[1]ПС Остан.'!AQ10/1000)</f>
        <v>-</v>
      </c>
      <c r="K135" s="95">
        <f>IF('[1]ПС Остан.'!AR10=0,"-",'[1]ПС Остан.'!AR10/1000)</f>
        <v>0.56399999999999995</v>
      </c>
      <c r="L135" s="95" t="str">
        <f>IF('[1]ПС Остан.'!AS10=0,"-",'[1]ПС Остан.'!AS10/1000)</f>
        <v>-</v>
      </c>
      <c r="M135" s="95">
        <f>IF('[1]ПС Остан.'!AT10=0,"-",'[1]ПС Остан.'!AT10/1000)</f>
        <v>0.58099999999999996</v>
      </c>
      <c r="N135" s="95" t="str">
        <f>IF('[1]ПС Остан.'!AU10=0,"-",'[1]ПС Остан.'!AU10/1000)</f>
        <v>-</v>
      </c>
      <c r="O135" s="95">
        <f>IF('[1]ПС Остан.'!AV10=0,"-",'[1]ПС Остан.'!AV10/1000)</f>
        <v>0.57199999999999995</v>
      </c>
      <c r="P135" s="95" t="str">
        <f>IF('[1]ПС Остан.'!AW10=0,"-",'[1]ПС Остан.'!AW10/1000)</f>
        <v>-</v>
      </c>
      <c r="Q135" s="95">
        <f>IF('[1]ПС Остан.'!AX10=0,"-",'[1]ПС Остан.'!AX10/1000)</f>
        <v>0.55000000000000004</v>
      </c>
      <c r="R135" s="95" t="str">
        <f>IF('[1]ПС Остан.'!AY10=0,"-",'[1]ПС Остан.'!AY10/1000)</f>
        <v>-</v>
      </c>
      <c r="S135" s="95">
        <f>IF('[1]ПС Остан.'!AZ10=0,"-",'[1]ПС Остан.'!AZ10/1000)</f>
        <v>0.55500000000000005</v>
      </c>
      <c r="T135" s="95" t="str">
        <f>IF('[1]ПС Остан.'!BA10=0,"-",'[1]ПС Остан.'!BA10/1000)</f>
        <v>-</v>
      </c>
      <c r="U135" s="95">
        <f>IF('[1]ПС Остан.'!BB10=0,"-",'[1]ПС Остан.'!BB10/1000)</f>
        <v>0.56100000000000005</v>
      </c>
      <c r="V135" s="95" t="str">
        <f>IF('[1]ПС Остан.'!BC10=0,"-",'[1]ПС Остан.'!BC10/1000)</f>
        <v>-</v>
      </c>
      <c r="W135" s="95">
        <f>IF('[1]ПС Остан.'!BD10=0,"-",'[1]ПС Остан.'!BD10/1000)</f>
        <v>0.54300000000000004</v>
      </c>
      <c r="X135" s="95" t="str">
        <f>IF('[1]ПС Остан.'!BE10=0,"-",'[1]ПС Остан.'!BE10/1000)</f>
        <v>-</v>
      </c>
      <c r="Y135" s="95">
        <f>IF('[1]ПС Остан.'!BF10=0,"-",'[1]ПС Остан.'!BF10/1000)</f>
        <v>0.56899999999999995</v>
      </c>
      <c r="Z135" s="95" t="str">
        <f>IF('[1]ПС Остан.'!BG10=0,"-",'[1]ПС Остан.'!BG10/1000)</f>
        <v>-</v>
      </c>
      <c r="AA135" s="95">
        <f>IF('[1]ПС Остан.'!BH10=0,"-",'[1]ПС Остан.'!BH10/1000)</f>
        <v>0.54400000000000004</v>
      </c>
      <c r="AB135" s="95" t="str">
        <f>IF('[1]ПС Остан.'!BI10=0,"-",'[1]ПС Остан.'!BI10/1000)</f>
        <v>-</v>
      </c>
      <c r="AC135" s="95">
        <f>IF('[1]ПС Остан.'!BJ10=0,"-",'[1]ПС Остан.'!BJ10/1000)</f>
        <v>0.56999999999999995</v>
      </c>
      <c r="AD135" s="95" t="str">
        <f>IF('[1]ПС Остан.'!BK10=0,"-",'[1]ПС Остан.'!BK10/1000)</f>
        <v>-</v>
      </c>
      <c r="AE135" s="95">
        <f>IF('[1]ПС Остан.'!BL10=0,"-",'[1]ПС Остан.'!BL10/1000)</f>
        <v>0.57599999999999996</v>
      </c>
      <c r="AF135" s="95" t="str">
        <f>IF('[1]ПС Остан.'!BM10=0,"-",'[1]ПС Остан.'!BM10/1000)</f>
        <v>-</v>
      </c>
      <c r="AG135" s="95">
        <f>IF('[1]ПС Остан.'!BN10=0,"-",'[1]ПС Остан.'!BN10/1000)</f>
        <v>0.61399999999999999</v>
      </c>
      <c r="AH135" s="95" t="str">
        <f>IF('[1]ПС Остан.'!BO10=0,"-",'[1]ПС Остан.'!BO10/1000)</f>
        <v>-</v>
      </c>
      <c r="AI135" s="95">
        <f>IF('[1]ПС Остан.'!BP10=0,"-",'[1]ПС Остан.'!BP10/1000)</f>
        <v>0.625</v>
      </c>
      <c r="AJ135" s="95" t="str">
        <f>IF('[1]ПС Остан.'!BQ10=0,"-",'[1]ПС Остан.'!BQ10/1000)</f>
        <v>-</v>
      </c>
      <c r="AK135" s="95">
        <f>IF('[1]ПС Остан.'!BR10=0,"-",'[1]ПС Остан.'!BR10/1000)</f>
        <v>0.63300000000000001</v>
      </c>
      <c r="AL135" s="95" t="str">
        <f>IF('[1]ПС Остан.'!BS10=0,"-",'[1]ПС Остан.'!BS10/1000)</f>
        <v>-</v>
      </c>
      <c r="AM135" s="95">
        <f>IF('[1]ПС Остан.'!BT10=0,"-",'[1]ПС Остан.'!BT10/1000)</f>
        <v>0.63100000000000001</v>
      </c>
      <c r="AN135" s="95" t="str">
        <f>IF('[1]ПС Остан.'!BU10=0,"-",'[1]ПС Остан.'!BU10/1000)</f>
        <v>-</v>
      </c>
      <c r="AO135" s="95">
        <f>IF('[1]ПС Остан.'!BV10=0,"-",'[1]ПС Остан.'!BV10/1000)</f>
        <v>0.621</v>
      </c>
      <c r="AP135" s="95" t="str">
        <f>IF('[1]ПС Остан.'!BW10=0,"-",'[1]ПС Остан.'!BW10/1000)</f>
        <v>-</v>
      </c>
      <c r="AQ135" s="95">
        <f>IF('[1]ПС Остан.'!BX10=0,"-",'[1]ПС Остан.'!BX10/1000)</f>
        <v>0.60499999999999998</v>
      </c>
      <c r="AR135" s="95" t="str">
        <f>IF('[1]ПС Остан.'!BY10=0,"-",'[1]ПС Остан.'!BY10/1000)</f>
        <v>-</v>
      </c>
      <c r="AS135" s="95">
        <f>IF('[1]ПС Остан.'!BZ10=0,"-",'[1]ПС Остан.'!BZ10/1000)</f>
        <v>0.627</v>
      </c>
      <c r="AT135" s="95" t="str">
        <f>IF('[1]ПС Остан.'!CA10=0,"-",'[1]ПС Остан.'!CA10/1000)</f>
        <v>-</v>
      </c>
      <c r="AU135" s="95">
        <f>IF('[1]ПС Остан.'!CB10=0,"-",'[1]ПС Остан.'!CB10/1000)</f>
        <v>0.60499999999999998</v>
      </c>
      <c r="AV135" s="95" t="str">
        <f>IF('[1]ПС Остан.'!CC10=0,"-",'[1]ПС Остан.'!CC10/1000)</f>
        <v>-</v>
      </c>
      <c r="AW135" s="95">
        <f>IF('[1]ПС Остан.'!CD10=0,"-",'[1]ПС Остан.'!CD10/1000)</f>
        <v>0.624</v>
      </c>
      <c r="AX135" s="95" t="str">
        <f>IF('[1]ПС Остан.'!CE10=0,"-",'[1]ПС Остан.'!CE10/1000)</f>
        <v>-</v>
      </c>
      <c r="AY135" s="95">
        <f>IF('[1]ПС Остан.'!CF10=0,"-",'[1]ПС Остан.'!CF10/1000)</f>
        <v>0.626</v>
      </c>
      <c r="AZ135" s="96" t="str">
        <f>IF('[1]ПС Остан.'!CG10=0,"-",'[1]ПС Остан.'!CG10/1000)</f>
        <v>-</v>
      </c>
      <c r="BA135" s="101"/>
    </row>
    <row r="136" spans="1:53" ht="17.25" customHeight="1" outlineLevel="1" x14ac:dyDescent="0.2">
      <c r="A136" s="161"/>
      <c r="B136" s="162"/>
      <c r="C136" s="21" t="s">
        <v>226</v>
      </c>
      <c r="D136" s="102" t="s">
        <v>227</v>
      </c>
      <c r="E136" s="94">
        <f>IF('[1]ПС Остан.'!AL11=0,"-",'[1]ПС Остан.'!AL11/1000)</f>
        <v>0.19800000000000001</v>
      </c>
      <c r="F136" s="95" t="str">
        <f>IF('[1]ПС Остан.'!AM11=0,"-",'[1]ПС Остан.'!AM11/1000)</f>
        <v>-</v>
      </c>
      <c r="G136" s="95">
        <f>IF('[1]ПС Остан.'!AN11=0,"-",'[1]ПС Остан.'!AN11/1000)</f>
        <v>0.19800000000000001</v>
      </c>
      <c r="H136" s="95" t="str">
        <f>IF('[1]ПС Остан.'!AO11=0,"-",'[1]ПС Остан.'!AO11/1000)</f>
        <v>-</v>
      </c>
      <c r="I136" s="95">
        <f>IF('[1]ПС Остан.'!AP11=0,"-",'[1]ПС Остан.'!AP11/1000)</f>
        <v>0.19700000000000001</v>
      </c>
      <c r="J136" s="95" t="str">
        <f>IF('[1]ПС Остан.'!AQ11=0,"-",'[1]ПС Остан.'!AQ11/1000)</f>
        <v>-</v>
      </c>
      <c r="K136" s="95">
        <f>IF('[1]ПС Остан.'!AR11=0,"-",'[1]ПС Остан.'!AR11/1000)</f>
        <v>0.188</v>
      </c>
      <c r="L136" s="95" t="str">
        <f>IF('[1]ПС Остан.'!AS11=0,"-",'[1]ПС Остан.'!AS11/1000)</f>
        <v>-</v>
      </c>
      <c r="M136" s="95">
        <f>IF('[1]ПС Остан.'!AT11=0,"-",'[1]ПС Остан.'!AT11/1000)</f>
        <v>0.19400000000000001</v>
      </c>
      <c r="N136" s="95" t="str">
        <f>IF('[1]ПС Остан.'!AU11=0,"-",'[1]ПС Остан.'!AU11/1000)</f>
        <v>-</v>
      </c>
      <c r="O136" s="95">
        <f>IF('[1]ПС Остан.'!AV11=0,"-",'[1]ПС Остан.'!AV11/1000)</f>
        <v>0.191</v>
      </c>
      <c r="P136" s="95" t="str">
        <f>IF('[1]ПС Остан.'!AW11=0,"-",'[1]ПС Остан.'!AW11/1000)</f>
        <v>-</v>
      </c>
      <c r="Q136" s="95">
        <f>IF('[1]ПС Остан.'!AX11=0,"-",'[1]ПС Остан.'!AX11/1000)</f>
        <v>0.189</v>
      </c>
      <c r="R136" s="95" t="str">
        <f>IF('[1]ПС Остан.'!AY11=0,"-",'[1]ПС Остан.'!AY11/1000)</f>
        <v>-</v>
      </c>
      <c r="S136" s="95">
        <f>IF('[1]ПС Остан.'!AZ11=0,"-",'[1]ПС Остан.'!AZ11/1000)</f>
        <v>0.191</v>
      </c>
      <c r="T136" s="95" t="str">
        <f>IF('[1]ПС Остан.'!BA11=0,"-",'[1]ПС Остан.'!BA11/1000)</f>
        <v>-</v>
      </c>
      <c r="U136" s="95">
        <f>IF('[1]ПС Остан.'!BB11=0,"-",'[1]ПС Остан.'!BB11/1000)</f>
        <v>0.192</v>
      </c>
      <c r="V136" s="95" t="str">
        <f>IF('[1]ПС Остан.'!BC11=0,"-",'[1]ПС Остан.'!BC11/1000)</f>
        <v>-</v>
      </c>
      <c r="W136" s="95">
        <f>IF('[1]ПС Остан.'!BD11=0,"-",'[1]ПС Остан.'!BD11/1000)</f>
        <v>0.186</v>
      </c>
      <c r="X136" s="95" t="str">
        <f>IF('[1]ПС Остан.'!BE11=0,"-",'[1]ПС Остан.'!BE11/1000)</f>
        <v>-</v>
      </c>
      <c r="Y136" s="95">
        <f>IF('[1]ПС Остан.'!BF11=0,"-",'[1]ПС Остан.'!BF11/1000)</f>
        <v>0.193</v>
      </c>
      <c r="Z136" s="95" t="str">
        <f>IF('[1]ПС Остан.'!BG11=0,"-",'[1]ПС Остан.'!BG11/1000)</f>
        <v>-</v>
      </c>
      <c r="AA136" s="95">
        <f>IF('[1]ПС Остан.'!BH11=0,"-",'[1]ПС Остан.'!BH11/1000)</f>
        <v>0.187</v>
      </c>
      <c r="AB136" s="95" t="str">
        <f>IF('[1]ПС Остан.'!BI11=0,"-",'[1]ПС Остан.'!BI11/1000)</f>
        <v>-</v>
      </c>
      <c r="AC136" s="95">
        <f>IF('[1]ПС Остан.'!BJ11=0,"-",'[1]ПС Остан.'!BJ11/1000)</f>
        <v>0.193</v>
      </c>
      <c r="AD136" s="95" t="str">
        <f>IF('[1]ПС Остан.'!BK11=0,"-",'[1]ПС Остан.'!BK11/1000)</f>
        <v>-</v>
      </c>
      <c r="AE136" s="95">
        <f>IF('[1]ПС Остан.'!BL11=0,"-",'[1]ПС Остан.'!BL11/1000)</f>
        <v>0.187</v>
      </c>
      <c r="AF136" s="95" t="str">
        <f>IF('[1]ПС Остан.'!BM11=0,"-",'[1]ПС Остан.'!BM11/1000)</f>
        <v>-</v>
      </c>
      <c r="AG136" s="95">
        <f>IF('[1]ПС Остан.'!BN11=0,"-",'[1]ПС Остан.'!BN11/1000)</f>
        <v>0.192</v>
      </c>
      <c r="AH136" s="95" t="str">
        <f>IF('[1]ПС Остан.'!BO11=0,"-",'[1]ПС Остан.'!BO11/1000)</f>
        <v>-</v>
      </c>
      <c r="AI136" s="95">
        <f>IF('[1]ПС Остан.'!BP11=0,"-",'[1]ПС Остан.'!BP11/1000)</f>
        <v>0.187</v>
      </c>
      <c r="AJ136" s="95" t="str">
        <f>IF('[1]ПС Остан.'!BQ11=0,"-",'[1]ПС Остан.'!BQ11/1000)</f>
        <v>-</v>
      </c>
      <c r="AK136" s="95">
        <f>IF('[1]ПС Остан.'!BR11=0,"-",'[1]ПС Остан.'!BR11/1000)</f>
        <v>0.191</v>
      </c>
      <c r="AL136" s="95" t="str">
        <f>IF('[1]ПС Остан.'!BS11=0,"-",'[1]ПС Остан.'!BS11/1000)</f>
        <v>-</v>
      </c>
      <c r="AM136" s="95">
        <f>IF('[1]ПС Остан.'!BT11=0,"-",'[1]ПС Остан.'!BT11/1000)</f>
        <v>0.19500000000000001</v>
      </c>
      <c r="AN136" s="95" t="str">
        <f>IF('[1]ПС Остан.'!BU11=0,"-",'[1]ПС Остан.'!BU11/1000)</f>
        <v>-</v>
      </c>
      <c r="AO136" s="95">
        <f>IF('[1]ПС Остан.'!BV11=0,"-",'[1]ПС Остан.'!BV11/1000)</f>
        <v>0.19400000000000001</v>
      </c>
      <c r="AP136" s="95" t="str">
        <f>IF('[1]ПС Остан.'!BW11=0,"-",'[1]ПС Остан.'!BW11/1000)</f>
        <v>-</v>
      </c>
      <c r="AQ136" s="95">
        <f>IF('[1]ПС Остан.'!BX11=0,"-",'[1]ПС Остан.'!BX11/1000)</f>
        <v>0.188</v>
      </c>
      <c r="AR136" s="95" t="str">
        <f>IF('[1]ПС Остан.'!BY11=0,"-",'[1]ПС Остан.'!BY11/1000)</f>
        <v>-</v>
      </c>
      <c r="AS136" s="95">
        <f>IF('[1]ПС Остан.'!BZ11=0,"-",'[1]ПС Остан.'!BZ11/1000)</f>
        <v>0.19600000000000001</v>
      </c>
      <c r="AT136" s="95" t="str">
        <f>IF('[1]ПС Остан.'!CA11=0,"-",'[1]ПС Остан.'!CA11/1000)</f>
        <v>-</v>
      </c>
      <c r="AU136" s="95">
        <f>IF('[1]ПС Остан.'!CB11=0,"-",'[1]ПС Остан.'!CB11/1000)</f>
        <v>0.191</v>
      </c>
      <c r="AV136" s="95" t="str">
        <f>IF('[1]ПС Остан.'!CC11=0,"-",'[1]ПС Остан.'!CC11/1000)</f>
        <v>-</v>
      </c>
      <c r="AW136" s="95">
        <f>IF('[1]ПС Остан.'!CD11=0,"-",'[1]ПС Остан.'!CD11/1000)</f>
        <v>0.19600000000000001</v>
      </c>
      <c r="AX136" s="95" t="str">
        <f>IF('[1]ПС Остан.'!CE11=0,"-",'[1]ПС Остан.'!CE11/1000)</f>
        <v>-</v>
      </c>
      <c r="AY136" s="95">
        <f>IF('[1]ПС Остан.'!CF11=0,"-",'[1]ПС Остан.'!CF11/1000)</f>
        <v>0.19900000000000001</v>
      </c>
      <c r="AZ136" s="96" t="str">
        <f>IF('[1]ПС Остан.'!CG11=0,"-",'[1]ПС Остан.'!CG11/1000)</f>
        <v>-</v>
      </c>
      <c r="BA136" s="101"/>
    </row>
    <row r="137" spans="1:53" ht="17.25" customHeight="1" outlineLevel="1" x14ac:dyDescent="0.2">
      <c r="A137" s="161" t="s">
        <v>168</v>
      </c>
      <c r="B137" s="162" t="s">
        <v>133</v>
      </c>
      <c r="C137" s="21" t="s">
        <v>223</v>
      </c>
      <c r="D137" s="102" t="s">
        <v>224</v>
      </c>
      <c r="E137" s="94">
        <f>IF('[1]ПС Остан.'!AL12=0,"-",'[1]ПС Остан.'!AL12/1000)</f>
        <v>5.3999999999999999E-2</v>
      </c>
      <c r="F137" s="95" t="str">
        <f>IF('[1]ПС Остан.'!AM12=0,"-",'[1]ПС Остан.'!AM12/1000)</f>
        <v>-</v>
      </c>
      <c r="G137" s="95">
        <f>IF('[1]ПС Остан.'!AN12=0,"-",'[1]ПС Остан.'!AN12/1000)</f>
        <v>6.3E-2</v>
      </c>
      <c r="H137" s="95" t="str">
        <f>IF('[1]ПС Остан.'!AO12=0,"-",'[1]ПС Остан.'!AO12/1000)</f>
        <v>-</v>
      </c>
      <c r="I137" s="95">
        <f>IF('[1]ПС Остан.'!AP12=0,"-",'[1]ПС Остан.'!AP12/1000)</f>
        <v>7.0000000000000007E-2</v>
      </c>
      <c r="J137" s="95" t="str">
        <f>IF('[1]ПС Остан.'!AQ12=0,"-",'[1]ПС Остан.'!AQ12/1000)</f>
        <v>-</v>
      </c>
      <c r="K137" s="95">
        <f>IF('[1]ПС Остан.'!AR12=0,"-",'[1]ПС Остан.'!AR12/1000)</f>
        <v>6.7000000000000004E-2</v>
      </c>
      <c r="L137" s="95" t="str">
        <f>IF('[1]ПС Остан.'!AS12=0,"-",'[1]ПС Остан.'!AS12/1000)</f>
        <v>-</v>
      </c>
      <c r="M137" s="95">
        <f>IF('[1]ПС Остан.'!AT12=0,"-",'[1]ПС Остан.'!AT12/1000)</f>
        <v>7.0000000000000007E-2</v>
      </c>
      <c r="N137" s="95" t="str">
        <f>IF('[1]ПС Остан.'!AU12=0,"-",'[1]ПС Остан.'!AU12/1000)</f>
        <v>-</v>
      </c>
      <c r="O137" s="95">
        <f>IF('[1]ПС Остан.'!AV12=0,"-",'[1]ПС Остан.'!AV12/1000)</f>
        <v>7.1999999999999995E-2</v>
      </c>
      <c r="P137" s="95" t="str">
        <f>IF('[1]ПС Остан.'!AW12=0,"-",'[1]ПС Остан.'!AW12/1000)</f>
        <v>-</v>
      </c>
      <c r="Q137" s="95">
        <f>IF('[1]ПС Остан.'!AX12=0,"-",'[1]ПС Остан.'!AX12/1000)</f>
        <v>7.0000000000000007E-2</v>
      </c>
      <c r="R137" s="95" t="str">
        <f>IF('[1]ПС Остан.'!AY12=0,"-",'[1]ПС Остан.'!AY12/1000)</f>
        <v>-</v>
      </c>
      <c r="S137" s="95">
        <f>IF('[1]ПС Остан.'!AZ12=0,"-",'[1]ПС Остан.'!AZ12/1000)</f>
        <v>6.3E-2</v>
      </c>
      <c r="T137" s="95" t="str">
        <f>IF('[1]ПС Остан.'!BA12=0,"-",'[1]ПС Остан.'!BA12/1000)</f>
        <v>-</v>
      </c>
      <c r="U137" s="95">
        <f>IF('[1]ПС Остан.'!BB12=0,"-",'[1]ПС Остан.'!BB12/1000)</f>
        <v>5.8000000000000003E-2</v>
      </c>
      <c r="V137" s="95" t="str">
        <f>IF('[1]ПС Остан.'!BC12=0,"-",'[1]ПС Остан.'!BC12/1000)</f>
        <v>-</v>
      </c>
      <c r="W137" s="95">
        <f>IF('[1]ПС Остан.'!BD12=0,"-",'[1]ПС Остан.'!BD12/1000)</f>
        <v>5.3999999999999999E-2</v>
      </c>
      <c r="X137" s="95" t="str">
        <f>IF('[1]ПС Остан.'!BE12=0,"-",'[1]ПС Остан.'!BE12/1000)</f>
        <v>-</v>
      </c>
      <c r="Y137" s="95">
        <f>IF('[1]ПС Остан.'!BF12=0,"-",'[1]ПС Остан.'!BF12/1000)</f>
        <v>5.1999999999999998E-2</v>
      </c>
      <c r="Z137" s="95" t="str">
        <f>IF('[1]ПС Остан.'!BG12=0,"-",'[1]ПС Остан.'!BG12/1000)</f>
        <v>-</v>
      </c>
      <c r="AA137" s="95">
        <f>IF('[1]ПС Остан.'!BH12=0,"-",'[1]ПС Остан.'!BH12/1000)</f>
        <v>4.9000000000000002E-2</v>
      </c>
      <c r="AB137" s="95" t="str">
        <f>IF('[1]ПС Остан.'!BI12=0,"-",'[1]ПС Остан.'!BI12/1000)</f>
        <v>-</v>
      </c>
      <c r="AC137" s="95">
        <f>IF('[1]ПС Остан.'!BJ12=0,"-",'[1]ПС Остан.'!BJ12/1000)</f>
        <v>4.5999999999999999E-2</v>
      </c>
      <c r="AD137" s="95" t="str">
        <f>IF('[1]ПС Остан.'!BK12=0,"-",'[1]ПС Остан.'!BK12/1000)</f>
        <v>-</v>
      </c>
      <c r="AE137" s="95">
        <f>IF('[1]ПС Остан.'!BL12=0,"-",'[1]ПС Остан.'!BL12/1000)</f>
        <v>5.2999999999999999E-2</v>
      </c>
      <c r="AF137" s="95" t="str">
        <f>IF('[1]ПС Остан.'!BM12=0,"-",'[1]ПС Остан.'!BM12/1000)</f>
        <v>-</v>
      </c>
      <c r="AG137" s="95">
        <f>IF('[1]ПС Остан.'!BN12=0,"-",'[1]ПС Остан.'!BN12/1000)</f>
        <v>6.0999999999999999E-2</v>
      </c>
      <c r="AH137" s="95" t="str">
        <f>IF('[1]ПС Остан.'!BO12=0,"-",'[1]ПС Остан.'!BO12/1000)</f>
        <v>-</v>
      </c>
      <c r="AI137" s="95">
        <f>IF('[1]ПС Остан.'!BP12=0,"-",'[1]ПС Остан.'!BP12/1000)</f>
        <v>6.3E-2</v>
      </c>
      <c r="AJ137" s="95" t="str">
        <f>IF('[1]ПС Остан.'!BQ12=0,"-",'[1]ПС Остан.'!BQ12/1000)</f>
        <v>-</v>
      </c>
      <c r="AK137" s="95">
        <f>IF('[1]ПС Остан.'!BR12=0,"-",'[1]ПС Остан.'!BR12/1000)</f>
        <v>6.0999999999999999E-2</v>
      </c>
      <c r="AL137" s="95" t="str">
        <f>IF('[1]ПС Остан.'!BS12=0,"-",'[1]ПС Остан.'!BS12/1000)</f>
        <v>-</v>
      </c>
      <c r="AM137" s="95">
        <f>IF('[1]ПС Остан.'!BT12=0,"-",'[1]ПС Остан.'!BT12/1000)</f>
        <v>5.8000000000000003E-2</v>
      </c>
      <c r="AN137" s="95" t="str">
        <f>IF('[1]ПС Остан.'!BU12=0,"-",'[1]ПС Остан.'!BU12/1000)</f>
        <v>-</v>
      </c>
      <c r="AO137" s="95">
        <f>IF('[1]ПС Остан.'!BV12=0,"-",'[1]ПС Остан.'!BV12/1000)</f>
        <v>5.5E-2</v>
      </c>
      <c r="AP137" s="95" t="str">
        <f>IF('[1]ПС Остан.'!BW12=0,"-",'[1]ПС Остан.'!BW12/1000)</f>
        <v>-</v>
      </c>
      <c r="AQ137" s="95">
        <f>IF('[1]ПС Остан.'!BX12=0,"-",'[1]ПС Остан.'!BX12/1000)</f>
        <v>5.6000000000000001E-2</v>
      </c>
      <c r="AR137" s="95" t="str">
        <f>IF('[1]ПС Остан.'!BY12=0,"-",'[1]ПС Остан.'!BY12/1000)</f>
        <v>-</v>
      </c>
      <c r="AS137" s="95">
        <f>IF('[1]ПС Остан.'!BZ12=0,"-",'[1]ПС Остан.'!BZ12/1000)</f>
        <v>5.8000000000000003E-2</v>
      </c>
      <c r="AT137" s="95" t="str">
        <f>IF('[1]ПС Остан.'!CA12=0,"-",'[1]ПС Остан.'!CA12/1000)</f>
        <v>-</v>
      </c>
      <c r="AU137" s="95">
        <f>IF('[1]ПС Остан.'!CB12=0,"-",'[1]ПС Остан.'!CB12/1000)</f>
        <v>5.6000000000000001E-2</v>
      </c>
      <c r="AV137" s="95" t="str">
        <f>IF('[1]ПС Остан.'!CC12=0,"-",'[1]ПС Остан.'!CC12/1000)</f>
        <v>-</v>
      </c>
      <c r="AW137" s="95">
        <f>IF('[1]ПС Остан.'!CD12=0,"-",'[1]ПС Остан.'!CD12/1000)</f>
        <v>5.3999999999999999E-2</v>
      </c>
      <c r="AX137" s="95" t="str">
        <f>IF('[1]ПС Остан.'!CE12=0,"-",'[1]ПС Остан.'!CE12/1000)</f>
        <v>-</v>
      </c>
      <c r="AY137" s="95">
        <f>IF('[1]ПС Остан.'!CF12=0,"-",'[1]ПС Остан.'!CF12/1000)</f>
        <v>5.5E-2</v>
      </c>
      <c r="AZ137" s="96" t="str">
        <f>IF('[1]ПС Остан.'!CG12=0,"-",'[1]ПС Остан.'!CG12/1000)</f>
        <v>-</v>
      </c>
      <c r="BA137" s="101"/>
    </row>
    <row r="138" spans="1:53" ht="15" customHeight="1" outlineLevel="1" x14ac:dyDescent="0.2">
      <c r="A138" s="161"/>
      <c r="B138" s="162"/>
      <c r="C138" s="21" t="s">
        <v>226</v>
      </c>
      <c r="D138" s="102" t="s">
        <v>227</v>
      </c>
      <c r="E138" s="94">
        <f>IF('[1]ПС Остан.'!AL13=0,"-",'[1]ПС Остан.'!AL13/1000)</f>
        <v>2.3E-2</v>
      </c>
      <c r="F138" s="95" t="str">
        <f>IF('[1]ПС Остан.'!AM13=0,"-",'[1]ПС Остан.'!AM13/1000)</f>
        <v>-</v>
      </c>
      <c r="G138" s="95">
        <f>IF('[1]ПС Остан.'!AN13=0,"-",'[1]ПС Остан.'!AN13/1000)</f>
        <v>2.1999999999999999E-2</v>
      </c>
      <c r="H138" s="95" t="str">
        <f>IF('[1]ПС Остан.'!AO13=0,"-",'[1]ПС Остан.'!AO13/1000)</f>
        <v>-</v>
      </c>
      <c r="I138" s="95">
        <f>IF('[1]ПС Остан.'!AP13=0,"-",'[1]ПС Остан.'!AP13/1000)</f>
        <v>2.3E-2</v>
      </c>
      <c r="J138" s="95" t="str">
        <f>IF('[1]ПС Остан.'!AQ13=0,"-",'[1]ПС Остан.'!AQ13/1000)</f>
        <v>-</v>
      </c>
      <c r="K138" s="95">
        <f>IF('[1]ПС Остан.'!AR13=0,"-",'[1]ПС Остан.'!AR13/1000)</f>
        <v>2.1999999999999999E-2</v>
      </c>
      <c r="L138" s="95" t="str">
        <f>IF('[1]ПС Остан.'!AS13=0,"-",'[1]ПС Остан.'!AS13/1000)</f>
        <v>-</v>
      </c>
      <c r="M138" s="95">
        <f>IF('[1]ПС Остан.'!AT13=0,"-",'[1]ПС Остан.'!AT13/1000)</f>
        <v>2.3E-2</v>
      </c>
      <c r="N138" s="95" t="str">
        <f>IF('[1]ПС Остан.'!AU13=0,"-",'[1]ПС Остан.'!AU13/1000)</f>
        <v>-</v>
      </c>
      <c r="O138" s="95">
        <f>IF('[1]ПС Остан.'!AV13=0,"-",'[1]ПС Остан.'!AV13/1000)</f>
        <v>2.1999999999999999E-2</v>
      </c>
      <c r="P138" s="95" t="str">
        <f>IF('[1]ПС Остан.'!AW13=0,"-",'[1]ПС Остан.'!AW13/1000)</f>
        <v>-</v>
      </c>
      <c r="Q138" s="95">
        <f>IF('[1]ПС Остан.'!AX13=0,"-",'[1]ПС Остан.'!AX13/1000)</f>
        <v>2.7E-2</v>
      </c>
      <c r="R138" s="95" t="str">
        <f>IF('[1]ПС Остан.'!AY13=0,"-",'[1]ПС Остан.'!AY13/1000)</f>
        <v>-</v>
      </c>
      <c r="S138" s="95">
        <f>IF('[1]ПС Остан.'!AZ13=0,"-",'[1]ПС Остан.'!AZ13/1000)</f>
        <v>2.9000000000000001E-2</v>
      </c>
      <c r="T138" s="95" t="str">
        <f>IF('[1]ПС Остан.'!BA13=0,"-",'[1]ПС Остан.'!BA13/1000)</f>
        <v>-</v>
      </c>
      <c r="U138" s="95">
        <f>IF('[1]ПС Остан.'!BB13=0,"-",'[1]ПС Остан.'!BB13/1000)</f>
        <v>2.5000000000000001E-2</v>
      </c>
      <c r="V138" s="95" t="str">
        <f>IF('[1]ПС Остан.'!BC13=0,"-",'[1]ПС Остан.'!BC13/1000)</f>
        <v>-</v>
      </c>
      <c r="W138" s="95">
        <f>IF('[1]ПС Остан.'!BD13=0,"-",'[1]ПС Остан.'!BD13/1000)</f>
        <v>0.02</v>
      </c>
      <c r="X138" s="95" t="str">
        <f>IF('[1]ПС Остан.'!BE13=0,"-",'[1]ПС Остан.'!BE13/1000)</f>
        <v>-</v>
      </c>
      <c r="Y138" s="95">
        <f>IF('[1]ПС Остан.'!BF13=0,"-",'[1]ПС Остан.'!BF13/1000)</f>
        <v>2.7E-2</v>
      </c>
      <c r="Z138" s="95" t="str">
        <f>IF('[1]ПС Остан.'!BG13=0,"-",'[1]ПС Остан.'!BG13/1000)</f>
        <v>-</v>
      </c>
      <c r="AA138" s="95">
        <f>IF('[1]ПС Остан.'!BH13=0,"-",'[1]ПС Остан.'!BH13/1000)</f>
        <v>2.3E-2</v>
      </c>
      <c r="AB138" s="95" t="str">
        <f>IF('[1]ПС Остан.'!BI13=0,"-",'[1]ПС Остан.'!BI13/1000)</f>
        <v>-</v>
      </c>
      <c r="AC138" s="95">
        <f>IF('[1]ПС Остан.'!BJ13=0,"-",'[1]ПС Остан.'!BJ13/1000)</f>
        <v>2.1999999999999999E-2</v>
      </c>
      <c r="AD138" s="95" t="str">
        <f>IF('[1]ПС Остан.'!BK13=0,"-",'[1]ПС Остан.'!BK13/1000)</f>
        <v>-</v>
      </c>
      <c r="AE138" s="95">
        <f>IF('[1]ПС Остан.'!BL13=0,"-",'[1]ПС Остан.'!BL13/1000)</f>
        <v>0.02</v>
      </c>
      <c r="AF138" s="95" t="str">
        <f>IF('[1]ПС Остан.'!BM13=0,"-",'[1]ПС Остан.'!BM13/1000)</f>
        <v>-</v>
      </c>
      <c r="AG138" s="95">
        <f>IF('[1]ПС Остан.'!BN13=0,"-",'[1]ПС Остан.'!BN13/1000)</f>
        <v>2.1000000000000001E-2</v>
      </c>
      <c r="AH138" s="95" t="str">
        <f>IF('[1]ПС Остан.'!BO13=0,"-",'[1]ПС Остан.'!BO13/1000)</f>
        <v>-</v>
      </c>
      <c r="AI138" s="95">
        <f>IF('[1]ПС Остан.'!BP13=0,"-",'[1]ПС Остан.'!BP13/1000)</f>
        <v>2.1999999999999999E-2</v>
      </c>
      <c r="AJ138" s="95" t="str">
        <f>IF('[1]ПС Остан.'!BQ13=0,"-",'[1]ПС Остан.'!BQ13/1000)</f>
        <v>-</v>
      </c>
      <c r="AK138" s="95">
        <f>IF('[1]ПС Остан.'!BR13=0,"-",'[1]ПС Остан.'!BR13/1000)</f>
        <v>0.02</v>
      </c>
      <c r="AL138" s="95" t="str">
        <f>IF('[1]ПС Остан.'!BS13=0,"-",'[1]ПС Остан.'!BS13/1000)</f>
        <v>-</v>
      </c>
      <c r="AM138" s="95">
        <f>IF('[1]ПС Остан.'!BT13=0,"-",'[1]ПС Остан.'!BT13/1000)</f>
        <v>1.9E-2</v>
      </c>
      <c r="AN138" s="95" t="str">
        <f>IF('[1]ПС Остан.'!BU13=0,"-",'[1]ПС Остан.'!BU13/1000)</f>
        <v>-</v>
      </c>
      <c r="AO138" s="95">
        <f>IF('[1]ПС Остан.'!BV13=0,"-",'[1]ПС Остан.'!BV13/1000)</f>
        <v>2.1999999999999999E-2</v>
      </c>
      <c r="AP138" s="95" t="str">
        <f>IF('[1]ПС Остан.'!BW13=0,"-",'[1]ПС Остан.'!BW13/1000)</f>
        <v>-</v>
      </c>
      <c r="AQ138" s="95">
        <f>IF('[1]ПС Остан.'!BX13=0,"-",'[1]ПС Остан.'!BX13/1000)</f>
        <v>0.02</v>
      </c>
      <c r="AR138" s="95" t="str">
        <f>IF('[1]ПС Остан.'!BY13=0,"-",'[1]ПС Остан.'!BY13/1000)</f>
        <v>-</v>
      </c>
      <c r="AS138" s="95">
        <f>IF('[1]ПС Остан.'!BZ13=0,"-",'[1]ПС Остан.'!BZ13/1000)</f>
        <v>2.1000000000000001E-2</v>
      </c>
      <c r="AT138" s="95" t="str">
        <f>IF('[1]ПС Остан.'!CA13=0,"-",'[1]ПС Остан.'!CA13/1000)</f>
        <v>-</v>
      </c>
      <c r="AU138" s="95">
        <f>IF('[1]ПС Остан.'!CB13=0,"-",'[1]ПС Остан.'!CB13/1000)</f>
        <v>2.1999999999999999E-2</v>
      </c>
      <c r="AV138" s="95" t="str">
        <f>IF('[1]ПС Остан.'!CC13=0,"-",'[1]ПС Остан.'!CC13/1000)</f>
        <v>-</v>
      </c>
      <c r="AW138" s="95">
        <f>IF('[1]ПС Остан.'!CD13=0,"-",'[1]ПС Остан.'!CD13/1000)</f>
        <v>0.02</v>
      </c>
      <c r="AX138" s="95" t="str">
        <f>IF('[1]ПС Остан.'!CE13=0,"-",'[1]ПС Остан.'!CE13/1000)</f>
        <v>-</v>
      </c>
      <c r="AY138" s="95">
        <f>IF('[1]ПС Остан.'!CF13=0,"-",'[1]ПС Остан.'!CF13/1000)</f>
        <v>2.1000000000000001E-2</v>
      </c>
      <c r="AZ138" s="96" t="str">
        <f>IF('[1]ПС Остан.'!CG13=0,"-",'[1]ПС Остан.'!CG13/1000)</f>
        <v>-</v>
      </c>
      <c r="BA138" s="101"/>
    </row>
    <row r="139" spans="1:53" ht="15.75" customHeight="1" outlineLevel="1" x14ac:dyDescent="0.2">
      <c r="A139" s="161" t="s">
        <v>168</v>
      </c>
      <c r="B139" s="162" t="s">
        <v>169</v>
      </c>
      <c r="C139" s="21" t="s">
        <v>223</v>
      </c>
      <c r="D139" s="102" t="s">
        <v>224</v>
      </c>
      <c r="E139" s="94">
        <f>IF('[1]ПС Остан.'!AL14=0,"-",'[1]ПС Остан.'!AL14/1000)</f>
        <v>0.43099999999999999</v>
      </c>
      <c r="F139" s="95" t="str">
        <f>IF('[1]ПС Остан.'!AM14=0,"-",'[1]ПС Остан.'!AM14/1000)</f>
        <v>-</v>
      </c>
      <c r="G139" s="95">
        <f>IF('[1]ПС Остан.'!AN14=0,"-",'[1]ПС Остан.'!AN14/1000)</f>
        <v>0.44</v>
      </c>
      <c r="H139" s="95" t="str">
        <f>IF('[1]ПС Остан.'!AO14=0,"-",'[1]ПС Остан.'!AO14/1000)</f>
        <v>-</v>
      </c>
      <c r="I139" s="95">
        <f>IF('[1]ПС Остан.'!AP14=0,"-",'[1]ПС Остан.'!AP14/1000)</f>
        <v>0.44500000000000001</v>
      </c>
      <c r="J139" s="95" t="str">
        <f>IF('[1]ПС Остан.'!AQ14=0,"-",'[1]ПС Остан.'!AQ14/1000)</f>
        <v>-</v>
      </c>
      <c r="K139" s="95">
        <f>IF('[1]ПС Остан.'!AR14=0,"-",'[1]ПС Остан.'!AR14/1000)</f>
        <v>0.44600000000000001</v>
      </c>
      <c r="L139" s="95" t="str">
        <f>IF('[1]ПС Остан.'!AS14=0,"-",'[1]ПС Остан.'!AS14/1000)</f>
        <v>-</v>
      </c>
      <c r="M139" s="95">
        <f>IF('[1]ПС Остан.'!AT14=0,"-",'[1]ПС Остан.'!AT14/1000)</f>
        <v>0.432</v>
      </c>
      <c r="N139" s="95" t="str">
        <f>IF('[1]ПС Остан.'!AU14=0,"-",'[1]ПС Остан.'!AU14/1000)</f>
        <v>-</v>
      </c>
      <c r="O139" s="95">
        <f>IF('[1]ПС Остан.'!AV14=0,"-",'[1]ПС Остан.'!AV14/1000)</f>
        <v>0.45100000000000001</v>
      </c>
      <c r="P139" s="95" t="str">
        <f>IF('[1]ПС Остан.'!AW14=0,"-",'[1]ПС Остан.'!AW14/1000)</f>
        <v>-</v>
      </c>
      <c r="Q139" s="95">
        <f>IF('[1]ПС Остан.'!AX14=0,"-",'[1]ПС Остан.'!AX14/1000)</f>
        <v>0.44</v>
      </c>
      <c r="R139" s="95" t="str">
        <f>IF('[1]ПС Остан.'!AY14=0,"-",'[1]ПС Остан.'!AY14/1000)</f>
        <v>-</v>
      </c>
      <c r="S139" s="95">
        <f>IF('[1]ПС Остан.'!AZ14=0,"-",'[1]ПС Остан.'!AZ14/1000)</f>
        <v>0.435</v>
      </c>
      <c r="T139" s="95" t="str">
        <f>IF('[1]ПС Остан.'!BA14=0,"-",'[1]ПС Остан.'!BA14/1000)</f>
        <v>-</v>
      </c>
      <c r="U139" s="95">
        <f>IF('[1]ПС Остан.'!BB14=0,"-",'[1]ПС Остан.'!BB14/1000)</f>
        <v>0.45100000000000001</v>
      </c>
      <c r="V139" s="95" t="str">
        <f>IF('[1]ПС Остан.'!BC14=0,"-",'[1]ПС Остан.'!BC14/1000)</f>
        <v>-</v>
      </c>
      <c r="W139" s="95">
        <f>IF('[1]ПС Остан.'!BD14=0,"-",'[1]ПС Остан.'!BD14/1000)</f>
        <v>0.43099999999999999</v>
      </c>
      <c r="X139" s="95" t="str">
        <f>IF('[1]ПС Остан.'!BE14=0,"-",'[1]ПС Остан.'!BE14/1000)</f>
        <v>-</v>
      </c>
      <c r="Y139" s="95">
        <f>IF('[1]ПС Остан.'!BF14=0,"-",'[1]ПС Остан.'!BF14/1000)</f>
        <v>0.434</v>
      </c>
      <c r="Z139" s="95" t="str">
        <f>IF('[1]ПС Остан.'!BG14=0,"-",'[1]ПС Остан.'!BG14/1000)</f>
        <v>-</v>
      </c>
      <c r="AA139" s="95">
        <f>IF('[1]ПС Остан.'!BH14=0,"-",'[1]ПС Остан.'!BH14/1000)</f>
        <v>0.433</v>
      </c>
      <c r="AB139" s="95" t="str">
        <f>IF('[1]ПС Остан.'!BI14=0,"-",'[1]ПС Остан.'!BI14/1000)</f>
        <v>-</v>
      </c>
      <c r="AC139" s="95">
        <f>IF('[1]ПС Остан.'!BJ14=0,"-",'[1]ПС Остан.'!BJ14/1000)</f>
        <v>0.42</v>
      </c>
      <c r="AD139" s="95" t="str">
        <f>IF('[1]ПС Остан.'!BK14=0,"-",'[1]ПС Остан.'!BK14/1000)</f>
        <v>-</v>
      </c>
      <c r="AE139" s="95">
        <f>IF('[1]ПС Остан.'!BL14=0,"-",'[1]ПС Остан.'!BL14/1000)</f>
        <v>0.436</v>
      </c>
      <c r="AF139" s="95" t="str">
        <f>IF('[1]ПС Остан.'!BM14=0,"-",'[1]ПС Остан.'!BM14/1000)</f>
        <v>-</v>
      </c>
      <c r="AG139" s="95">
        <f>IF('[1]ПС Остан.'!BN14=0,"-",'[1]ПС Остан.'!BN14/1000)</f>
        <v>0.42299999999999999</v>
      </c>
      <c r="AH139" s="95" t="str">
        <f>IF('[1]ПС Остан.'!BO14=0,"-",'[1]ПС Остан.'!BO14/1000)</f>
        <v>-</v>
      </c>
      <c r="AI139" s="95">
        <f>IF('[1]ПС Остан.'!BP14=0,"-",'[1]ПС Остан.'!BP14/1000)</f>
        <v>0.44</v>
      </c>
      <c r="AJ139" s="95" t="str">
        <f>IF('[1]ПС Остан.'!BQ14=0,"-",'[1]ПС Остан.'!BQ14/1000)</f>
        <v>-</v>
      </c>
      <c r="AK139" s="95">
        <f>IF('[1]ПС Остан.'!BR14=0,"-",'[1]ПС Остан.'!BR14/1000)</f>
        <v>0.44</v>
      </c>
      <c r="AL139" s="95" t="str">
        <f>IF('[1]ПС Остан.'!BS14=0,"-",'[1]ПС Остан.'!BS14/1000)</f>
        <v>-</v>
      </c>
      <c r="AM139" s="95">
        <f>IF('[1]ПС Остан.'!BT14=0,"-",'[1]ПС Остан.'!BT14/1000)</f>
        <v>0.435</v>
      </c>
      <c r="AN139" s="95" t="str">
        <f>IF('[1]ПС Остан.'!BU14=0,"-",'[1]ПС Остан.'!BU14/1000)</f>
        <v>-</v>
      </c>
      <c r="AO139" s="95">
        <f>IF('[1]ПС Остан.'!BV14=0,"-",'[1]ПС Остан.'!BV14/1000)</f>
        <v>0.44600000000000001</v>
      </c>
      <c r="AP139" s="95" t="str">
        <f>IF('[1]ПС Остан.'!BW14=0,"-",'[1]ПС Остан.'!BW14/1000)</f>
        <v>-</v>
      </c>
      <c r="AQ139" s="95">
        <f>IF('[1]ПС Остан.'!BX14=0,"-",'[1]ПС Остан.'!BX14/1000)</f>
        <v>0.43099999999999999</v>
      </c>
      <c r="AR139" s="95" t="str">
        <f>IF('[1]ПС Остан.'!BY14=0,"-",'[1]ПС Остан.'!BY14/1000)</f>
        <v>-</v>
      </c>
      <c r="AS139" s="95">
        <f>IF('[1]ПС Остан.'!BZ14=0,"-",'[1]ПС Остан.'!BZ14/1000)</f>
        <v>0.441</v>
      </c>
      <c r="AT139" s="95" t="str">
        <f>IF('[1]ПС Остан.'!CA14=0,"-",'[1]ПС Остан.'!CA14/1000)</f>
        <v>-</v>
      </c>
      <c r="AU139" s="95">
        <f>IF('[1]ПС Остан.'!CB14=0,"-",'[1]ПС Остан.'!CB14/1000)</f>
        <v>0.44500000000000001</v>
      </c>
      <c r="AV139" s="95" t="str">
        <f>IF('[1]ПС Остан.'!CC14=0,"-",'[1]ПС Остан.'!CC14/1000)</f>
        <v>-</v>
      </c>
      <c r="AW139" s="95">
        <f>IF('[1]ПС Остан.'!CD14=0,"-",'[1]ПС Остан.'!CD14/1000)</f>
        <v>0.43099999999999999</v>
      </c>
      <c r="AX139" s="95" t="str">
        <f>IF('[1]ПС Остан.'!CE14=0,"-",'[1]ПС Остан.'!CE14/1000)</f>
        <v>-</v>
      </c>
      <c r="AY139" s="95">
        <f>IF('[1]ПС Остан.'!CF14=0,"-",'[1]ПС Остан.'!CF14/1000)</f>
        <v>0.42299999999999999</v>
      </c>
      <c r="AZ139" s="96" t="str">
        <f>IF('[1]ПС Остан.'!CG14=0,"-",'[1]ПС Остан.'!CG14/1000)</f>
        <v>-</v>
      </c>
      <c r="BA139" s="101"/>
    </row>
    <row r="140" spans="1:53" ht="18.75" customHeight="1" outlineLevel="1" thickBot="1" x14ac:dyDescent="0.25">
      <c r="A140" s="161"/>
      <c r="B140" s="162"/>
      <c r="C140" s="21" t="s">
        <v>226</v>
      </c>
      <c r="D140" s="102" t="s">
        <v>227</v>
      </c>
      <c r="E140" s="94">
        <f>IF('[1]ПС Остан.'!AL15=0,"-",'[1]ПС Остан.'!AL15/1000)</f>
        <v>0.184</v>
      </c>
      <c r="F140" s="95" t="str">
        <f>IF('[1]ПС Остан.'!AM15=0,"-",'[1]ПС Остан.'!AM15/1000)</f>
        <v>-</v>
      </c>
      <c r="G140" s="95">
        <f>IF('[1]ПС Остан.'!AN15=0,"-",'[1]ПС Остан.'!AN15/1000)</f>
        <v>0.189</v>
      </c>
      <c r="H140" s="95" t="str">
        <f>IF('[1]ПС Остан.'!AO15=0,"-",'[1]ПС Остан.'!AO15/1000)</f>
        <v>-</v>
      </c>
      <c r="I140" s="95">
        <f>IF('[1]ПС Остан.'!AP15=0,"-",'[1]ПС Остан.'!AP15/1000)</f>
        <v>0.188</v>
      </c>
      <c r="J140" s="95" t="str">
        <f>IF('[1]ПС Остан.'!AQ15=0,"-",'[1]ПС Остан.'!AQ15/1000)</f>
        <v>-</v>
      </c>
      <c r="K140" s="95">
        <f>IF('[1]ПС Остан.'!AR15=0,"-",'[1]ПС Остан.'!AR15/1000)</f>
        <v>0.191</v>
      </c>
      <c r="L140" s="95" t="str">
        <f>IF('[1]ПС Остан.'!AS15=0,"-",'[1]ПС Остан.'!AS15/1000)</f>
        <v>-</v>
      </c>
      <c r="M140" s="95">
        <f>IF('[1]ПС Остан.'!AT15=0,"-",'[1]ПС Остан.'!AT15/1000)</f>
        <v>0.183</v>
      </c>
      <c r="N140" s="95" t="str">
        <f>IF('[1]ПС Остан.'!AU15=0,"-",'[1]ПС Остан.'!AU15/1000)</f>
        <v>-</v>
      </c>
      <c r="O140" s="95">
        <f>IF('[1]ПС Остан.'!AV15=0,"-",'[1]ПС Остан.'!AV15/1000)</f>
        <v>0.19</v>
      </c>
      <c r="P140" s="95" t="str">
        <f>IF('[1]ПС Остан.'!AW15=0,"-",'[1]ПС Остан.'!AW15/1000)</f>
        <v>-</v>
      </c>
      <c r="Q140" s="95">
        <f>IF('[1]ПС Остан.'!AX15=0,"-",'[1]ПС Остан.'!AX15/1000)</f>
        <v>0.189</v>
      </c>
      <c r="R140" s="95" t="str">
        <f>IF('[1]ПС Остан.'!AY15=0,"-",'[1]ПС Остан.'!AY15/1000)</f>
        <v>-</v>
      </c>
      <c r="S140" s="95">
        <f>IF('[1]ПС Остан.'!AZ15=0,"-",'[1]ПС Остан.'!AZ15/1000)</f>
        <v>0.191</v>
      </c>
      <c r="T140" s="95" t="str">
        <f>IF('[1]ПС Остан.'!BA15=0,"-",'[1]ПС Остан.'!BA15/1000)</f>
        <v>-</v>
      </c>
      <c r="U140" s="95">
        <f>IF('[1]ПС Остан.'!BB15=0,"-",'[1]ПС Остан.'!BB15/1000)</f>
        <v>0.20100000000000001</v>
      </c>
      <c r="V140" s="95" t="str">
        <f>IF('[1]ПС Остан.'!BC15=0,"-",'[1]ПС Остан.'!BC15/1000)</f>
        <v>-</v>
      </c>
      <c r="W140" s="95">
        <f>IF('[1]ПС Остан.'!BD15=0,"-",'[1]ПС Остан.'!BD15/1000)</f>
        <v>0.189</v>
      </c>
      <c r="X140" s="95" t="str">
        <f>IF('[1]ПС Остан.'!BE15=0,"-",'[1]ПС Остан.'!BE15/1000)</f>
        <v>-</v>
      </c>
      <c r="Y140" s="95">
        <f>IF('[1]ПС Остан.'!BF15=0,"-",'[1]ПС Остан.'!BF15/1000)</f>
        <v>0.19400000000000001</v>
      </c>
      <c r="Z140" s="95" t="str">
        <f>IF('[1]ПС Остан.'!BG15=0,"-",'[1]ПС Остан.'!BG15/1000)</f>
        <v>-</v>
      </c>
      <c r="AA140" s="95">
        <f>IF('[1]ПС Остан.'!BH15=0,"-",'[1]ПС Остан.'!BH15/1000)</f>
        <v>0.187</v>
      </c>
      <c r="AB140" s="95" t="str">
        <f>IF('[1]ПС Остан.'!BI15=0,"-",'[1]ПС Остан.'!BI15/1000)</f>
        <v>-</v>
      </c>
      <c r="AC140" s="95">
        <f>IF('[1]ПС Остан.'!BJ15=0,"-",'[1]ПС Остан.'!BJ15/1000)</f>
        <v>0.18</v>
      </c>
      <c r="AD140" s="95" t="str">
        <f>IF('[1]ПС Остан.'!BK15=0,"-",'[1]ПС Остан.'!BK15/1000)</f>
        <v>-</v>
      </c>
      <c r="AE140" s="95">
        <f>IF('[1]ПС Остан.'!BL15=0,"-",'[1]ПС Остан.'!BL15/1000)</f>
        <v>0.18</v>
      </c>
      <c r="AF140" s="95" t="str">
        <f>IF('[1]ПС Остан.'!BM15=0,"-",'[1]ПС Остан.'!BM15/1000)</f>
        <v>-</v>
      </c>
      <c r="AG140" s="95">
        <f>IF('[1]ПС Остан.'!BN15=0,"-",'[1]ПС Остан.'!BN15/1000)</f>
        <v>0.16900000000000001</v>
      </c>
      <c r="AH140" s="95" t="str">
        <f>IF('[1]ПС Остан.'!BO15=0,"-",'[1]ПС Остан.'!BO15/1000)</f>
        <v>-</v>
      </c>
      <c r="AI140" s="95">
        <f>IF('[1]ПС Остан.'!BP15=0,"-",'[1]ПС Остан.'!BP15/1000)</f>
        <v>0.17499999999999999</v>
      </c>
      <c r="AJ140" s="95" t="str">
        <f>IF('[1]ПС Остан.'!BQ15=0,"-",'[1]ПС Остан.'!BQ15/1000)</f>
        <v>-</v>
      </c>
      <c r="AK140" s="95">
        <f>IF('[1]ПС Остан.'!BR15=0,"-",'[1]ПС Остан.'!BR15/1000)</f>
        <v>0.17699999999999999</v>
      </c>
      <c r="AL140" s="95" t="str">
        <f>IF('[1]ПС Остан.'!BS15=0,"-",'[1]ПС Остан.'!BS15/1000)</f>
        <v>-</v>
      </c>
      <c r="AM140" s="95">
        <f>IF('[1]ПС Остан.'!BT15=0,"-",'[1]ПС Остан.'!BT15/1000)</f>
        <v>0.17699999999999999</v>
      </c>
      <c r="AN140" s="95" t="str">
        <f>IF('[1]ПС Остан.'!BU15=0,"-",'[1]ПС Остан.'!BU15/1000)</f>
        <v>-</v>
      </c>
      <c r="AO140" s="95">
        <f>IF('[1]ПС Остан.'!BV15=0,"-",'[1]ПС Остан.'!BV15/1000)</f>
        <v>0.183</v>
      </c>
      <c r="AP140" s="95" t="str">
        <f>IF('[1]ПС Остан.'!BW15=0,"-",'[1]ПС Остан.'!BW15/1000)</f>
        <v>-</v>
      </c>
      <c r="AQ140" s="95">
        <f>IF('[1]ПС Остан.'!BX15=0,"-",'[1]ПС Остан.'!BX15/1000)</f>
        <v>0.17699999999999999</v>
      </c>
      <c r="AR140" s="95" t="str">
        <f>IF('[1]ПС Остан.'!BY15=0,"-",'[1]ПС Остан.'!BY15/1000)</f>
        <v>-</v>
      </c>
      <c r="AS140" s="95">
        <f>IF('[1]ПС Остан.'!BZ15=0,"-",'[1]ПС Остан.'!BZ15/1000)</f>
        <v>0.182</v>
      </c>
      <c r="AT140" s="95" t="str">
        <f>IF('[1]ПС Остан.'!CA15=0,"-",'[1]ПС Остан.'!CA15/1000)</f>
        <v>-</v>
      </c>
      <c r="AU140" s="95">
        <f>IF('[1]ПС Остан.'!CB15=0,"-",'[1]ПС Остан.'!CB15/1000)</f>
        <v>0.183</v>
      </c>
      <c r="AV140" s="95" t="str">
        <f>IF('[1]ПС Остан.'!CC15=0,"-",'[1]ПС Остан.'!CC15/1000)</f>
        <v>-</v>
      </c>
      <c r="AW140" s="95">
        <f>IF('[1]ПС Остан.'!CD15=0,"-",'[1]ПС Остан.'!CD15/1000)</f>
        <v>0.17899999999999999</v>
      </c>
      <c r="AX140" s="95" t="str">
        <f>IF('[1]ПС Остан.'!CE15=0,"-",'[1]ПС Остан.'!CE15/1000)</f>
        <v>-</v>
      </c>
      <c r="AY140" s="95">
        <f>IF('[1]ПС Остан.'!CF15=0,"-",'[1]ПС Остан.'!CF15/1000)</f>
        <v>0.17599999999999999</v>
      </c>
      <c r="AZ140" s="96" t="str">
        <f>IF('[1]ПС Остан.'!CG15=0,"-",'[1]ПС Остан.'!CG15/1000)</f>
        <v>-</v>
      </c>
      <c r="BA140" s="101"/>
    </row>
    <row r="141" spans="1:53" ht="13.5" customHeight="1" thickBot="1" x14ac:dyDescent="0.25">
      <c r="A141" s="79" t="s">
        <v>245</v>
      </c>
      <c r="B141" s="80"/>
      <c r="C141" s="81"/>
      <c r="D141" s="81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82"/>
      <c r="BA141" s="83"/>
    </row>
    <row r="142" spans="1:53" ht="21" customHeight="1" outlineLevel="1" x14ac:dyDescent="0.2">
      <c r="A142" s="161" t="s">
        <v>171</v>
      </c>
      <c r="B142" s="162" t="s">
        <v>172</v>
      </c>
      <c r="C142" s="21" t="s">
        <v>223</v>
      </c>
      <c r="D142" s="104" t="s">
        <v>224</v>
      </c>
      <c r="E142" s="94" t="str">
        <f>IF('[1]ПС Игольск.'!BJ5=0,"-",'[1]ПС Игольск.'!BJ5/1000)</f>
        <v>-</v>
      </c>
      <c r="F142" s="95" t="str">
        <f>IF('[1]ПС Игольск.'!BK5=0,"-",'[1]ПС Игольск.'!BK5/1000)</f>
        <v>-</v>
      </c>
      <c r="G142" s="95" t="str">
        <f>IF('[1]ПС Игольск.'!BL5=0,"-",'[1]ПС Игольск.'!BL5/1000)</f>
        <v>-</v>
      </c>
      <c r="H142" s="95" t="str">
        <f>IF('[1]ПС Игольск.'!BM5=0,"-",'[1]ПС Игольск.'!BM5/1000)</f>
        <v>-</v>
      </c>
      <c r="I142" s="95" t="str">
        <f>IF('[1]ПС Игольск.'!BN5=0,"-",'[1]ПС Игольск.'!BN5/1000)</f>
        <v>-</v>
      </c>
      <c r="J142" s="95" t="str">
        <f>IF('[1]ПС Игольск.'!BO5=0,"-",'[1]ПС Игольск.'!BO5/1000)</f>
        <v>-</v>
      </c>
      <c r="K142" s="95" t="str">
        <f>IF('[1]ПС Игольск.'!BP5=0,"-",'[1]ПС Игольск.'!BP5/1000)</f>
        <v>-</v>
      </c>
      <c r="L142" s="95" t="str">
        <f>IF('[1]ПС Игольск.'!BQ5=0,"-",'[1]ПС Игольск.'!BQ5/1000)</f>
        <v>-</v>
      </c>
      <c r="M142" s="95" t="str">
        <f>IF('[1]ПС Игольск.'!BR5=0,"-",'[1]ПС Игольск.'!BR5/1000)</f>
        <v>-</v>
      </c>
      <c r="N142" s="95" t="str">
        <f>IF('[1]ПС Игольск.'!BS5=0,"-",'[1]ПС Игольск.'!BS5/1000)</f>
        <v>-</v>
      </c>
      <c r="O142" s="95" t="str">
        <f>IF('[1]ПС Игольск.'!BT5=0,"-",'[1]ПС Игольск.'!BT5/1000)</f>
        <v>-</v>
      </c>
      <c r="P142" s="95" t="str">
        <f>IF('[1]ПС Игольск.'!BU5=0,"-",'[1]ПС Игольск.'!BU5/1000)</f>
        <v>-</v>
      </c>
      <c r="Q142" s="95" t="str">
        <f>IF('[1]ПС Игольск.'!BV5=0,"-",'[1]ПС Игольск.'!BV5/1000)</f>
        <v>-</v>
      </c>
      <c r="R142" s="95" t="str">
        <f>IF('[1]ПС Игольск.'!BW5=0,"-",'[1]ПС Игольск.'!BW5/1000)</f>
        <v>-</v>
      </c>
      <c r="S142" s="95" t="str">
        <f>IF('[1]ПС Игольск.'!BX5=0,"-",'[1]ПС Игольск.'!BX5/1000)</f>
        <v>-</v>
      </c>
      <c r="T142" s="95" t="str">
        <f>IF('[1]ПС Игольск.'!BY5=0,"-",'[1]ПС Игольск.'!BY5/1000)</f>
        <v>-</v>
      </c>
      <c r="U142" s="95" t="str">
        <f>IF('[1]ПС Игольск.'!BZ5=0,"-",'[1]ПС Игольск.'!BZ5/1000)</f>
        <v>-</v>
      </c>
      <c r="V142" s="95" t="str">
        <f>IF('[1]ПС Игольск.'!CA5=0,"-",'[1]ПС Игольск.'!CA5/1000)</f>
        <v>-</v>
      </c>
      <c r="W142" s="95" t="str">
        <f>IF('[1]ПС Игольск.'!CB5=0,"-",'[1]ПС Игольск.'!CB5/1000)</f>
        <v>-</v>
      </c>
      <c r="X142" s="95" t="str">
        <f>IF('[1]ПС Игольск.'!CC5=0,"-",'[1]ПС Игольск.'!CC5/1000)</f>
        <v>-</v>
      </c>
      <c r="Y142" s="95" t="str">
        <f>IF('[1]ПС Игольск.'!CD5=0,"-",'[1]ПС Игольск.'!CD5/1000)</f>
        <v>-</v>
      </c>
      <c r="Z142" s="95" t="str">
        <f>IF('[1]ПС Игольск.'!CE5=0,"-",'[1]ПС Игольск.'!CE5/1000)</f>
        <v>-</v>
      </c>
      <c r="AA142" s="95" t="str">
        <f>IF('[1]ПС Игольск.'!CF5=0,"-",'[1]ПС Игольск.'!CF5/1000)</f>
        <v>-</v>
      </c>
      <c r="AB142" s="95" t="str">
        <f>IF('[1]ПС Игольск.'!CG5=0,"-",'[1]ПС Игольск.'!CG5/1000)</f>
        <v>-</v>
      </c>
      <c r="AC142" s="95" t="str">
        <f>IF('[1]ПС Игольск.'!CH5=0,"-",'[1]ПС Игольск.'!CH5/1000)</f>
        <v>-</v>
      </c>
      <c r="AD142" s="95" t="str">
        <f>IF('[1]ПС Игольск.'!CI5=0,"-",'[1]ПС Игольск.'!CI5/1000)</f>
        <v>-</v>
      </c>
      <c r="AE142" s="95" t="str">
        <f>IF('[1]ПС Игольск.'!CJ5=0,"-",'[1]ПС Игольск.'!CJ5/1000)</f>
        <v>-</v>
      </c>
      <c r="AF142" s="95" t="str">
        <f>IF('[1]ПС Игольск.'!CK5=0,"-",'[1]ПС Игольск.'!CK5/1000)</f>
        <v>-</v>
      </c>
      <c r="AG142" s="95" t="str">
        <f>IF('[1]ПС Игольск.'!CL5=0,"-",'[1]ПС Игольск.'!CL5/1000)</f>
        <v>-</v>
      </c>
      <c r="AH142" s="95" t="str">
        <f>IF('[1]ПС Игольск.'!CM5=0,"-",'[1]ПС Игольск.'!CM5/1000)</f>
        <v>-</v>
      </c>
      <c r="AI142" s="95" t="str">
        <f>IF('[1]ПС Игольск.'!CN5=0,"-",'[1]ПС Игольск.'!CN5/1000)</f>
        <v>-</v>
      </c>
      <c r="AJ142" s="95" t="str">
        <f>IF('[1]ПС Игольск.'!CO5=0,"-",'[1]ПС Игольск.'!CO5/1000)</f>
        <v>-</v>
      </c>
      <c r="AK142" s="95" t="str">
        <f>IF('[1]ПС Игольск.'!CP5=0,"-",'[1]ПС Игольск.'!CP5/1000)</f>
        <v>-</v>
      </c>
      <c r="AL142" s="95" t="str">
        <f>IF('[1]ПС Игольск.'!CQ5=0,"-",'[1]ПС Игольск.'!CQ5/1000)</f>
        <v>-</v>
      </c>
      <c r="AM142" s="95" t="str">
        <f>IF('[1]ПС Игольск.'!CR5=0,"-",'[1]ПС Игольск.'!CR5/1000)</f>
        <v>-</v>
      </c>
      <c r="AN142" s="95" t="str">
        <f>IF('[1]ПС Игольск.'!CS5=0,"-",'[1]ПС Игольск.'!CS5/1000)</f>
        <v>-</v>
      </c>
      <c r="AO142" s="95" t="str">
        <f>IF('[1]ПС Игольск.'!CT5=0,"-",'[1]ПС Игольск.'!CT5/1000)</f>
        <v>-</v>
      </c>
      <c r="AP142" s="95" t="str">
        <f>IF('[1]ПС Игольск.'!CU5=0,"-",'[1]ПС Игольск.'!CU5/1000)</f>
        <v>-</v>
      </c>
      <c r="AQ142" s="95" t="str">
        <f>IF('[1]ПС Игольск.'!CV5=0,"-",'[1]ПС Игольск.'!CV5/1000)</f>
        <v>-</v>
      </c>
      <c r="AR142" s="95" t="str">
        <f>IF('[1]ПС Игольск.'!CW5=0,"-",'[1]ПС Игольск.'!CW5/1000)</f>
        <v>-</v>
      </c>
      <c r="AS142" s="95" t="str">
        <f>IF('[1]ПС Игольск.'!CX5=0,"-",'[1]ПС Игольск.'!CX5/1000)</f>
        <v>-</v>
      </c>
      <c r="AT142" s="95" t="str">
        <f>IF('[1]ПС Игольск.'!CY5=0,"-",'[1]ПС Игольск.'!CY5/1000)</f>
        <v>-</v>
      </c>
      <c r="AU142" s="95" t="str">
        <f>IF('[1]ПС Игольск.'!CZ5=0,"-",'[1]ПС Игольск.'!CZ5/1000)</f>
        <v>-</v>
      </c>
      <c r="AV142" s="95" t="str">
        <f>IF('[1]ПС Игольск.'!DA5=0,"-",'[1]ПС Игольск.'!DA5/1000)</f>
        <v>-</v>
      </c>
      <c r="AW142" s="95" t="str">
        <f>IF('[1]ПС Игольск.'!DB5=0,"-",'[1]ПС Игольск.'!DB5/1000)</f>
        <v>-</v>
      </c>
      <c r="AX142" s="95" t="str">
        <f>IF('[1]ПС Игольск.'!DC5=0,"-",'[1]ПС Игольск.'!DC5/1000)</f>
        <v>-</v>
      </c>
      <c r="AY142" s="95" t="str">
        <f>IF('[1]ПС Игольск.'!DD5=0,"-",'[1]ПС Игольск.'!DD5/1000)</f>
        <v>-</v>
      </c>
      <c r="AZ142" s="96" t="str">
        <f>IF('[1]ПС Игольск.'!DE5=0,"-",'[1]ПС Игольск.'!DE5/1000)</f>
        <v>-</v>
      </c>
      <c r="BA142" s="95"/>
    </row>
    <row r="143" spans="1:53" ht="20.25" customHeight="1" outlineLevel="1" x14ac:dyDescent="0.2">
      <c r="A143" s="161"/>
      <c r="B143" s="162"/>
      <c r="C143" s="21" t="s">
        <v>226</v>
      </c>
      <c r="D143" s="102" t="s">
        <v>227</v>
      </c>
      <c r="E143" s="94" t="str">
        <f>IF('[1]ПС Игольск.'!BJ6=0,"-",'[1]ПС Игольск.'!BJ6/1000)</f>
        <v>-</v>
      </c>
      <c r="F143" s="95" t="str">
        <f>IF('[1]ПС Игольск.'!BK6=0,"-",'[1]ПС Игольск.'!BK6/1000)</f>
        <v>-</v>
      </c>
      <c r="G143" s="95" t="str">
        <f>IF('[1]ПС Игольск.'!BL6=0,"-",'[1]ПС Игольск.'!BL6/1000)</f>
        <v>-</v>
      </c>
      <c r="H143" s="95" t="str">
        <f>IF('[1]ПС Игольск.'!BM6=0,"-",'[1]ПС Игольск.'!BM6/1000)</f>
        <v>-</v>
      </c>
      <c r="I143" s="95" t="str">
        <f>IF('[1]ПС Игольск.'!BN6=0,"-",'[1]ПС Игольск.'!BN6/1000)</f>
        <v>-</v>
      </c>
      <c r="J143" s="95" t="str">
        <f>IF('[1]ПС Игольск.'!BO6=0,"-",'[1]ПС Игольск.'!BO6/1000)</f>
        <v>-</v>
      </c>
      <c r="K143" s="95" t="str">
        <f>IF('[1]ПС Игольск.'!BP6=0,"-",'[1]ПС Игольск.'!BP6/1000)</f>
        <v>-</v>
      </c>
      <c r="L143" s="95" t="str">
        <f>IF('[1]ПС Игольск.'!BQ6=0,"-",'[1]ПС Игольск.'!BQ6/1000)</f>
        <v>-</v>
      </c>
      <c r="M143" s="95" t="str">
        <f>IF('[1]ПС Игольск.'!BR6=0,"-",'[1]ПС Игольск.'!BR6/1000)</f>
        <v>-</v>
      </c>
      <c r="N143" s="95" t="str">
        <f>IF('[1]ПС Игольск.'!BS6=0,"-",'[1]ПС Игольск.'!BS6/1000)</f>
        <v>-</v>
      </c>
      <c r="O143" s="95" t="str">
        <f>IF('[1]ПС Игольск.'!BT6=0,"-",'[1]ПС Игольск.'!BT6/1000)</f>
        <v>-</v>
      </c>
      <c r="P143" s="95" t="str">
        <f>IF('[1]ПС Игольск.'!BU6=0,"-",'[1]ПС Игольск.'!BU6/1000)</f>
        <v>-</v>
      </c>
      <c r="Q143" s="95" t="str">
        <f>IF('[1]ПС Игольск.'!BV6=0,"-",'[1]ПС Игольск.'!BV6/1000)</f>
        <v>-</v>
      </c>
      <c r="R143" s="95" t="str">
        <f>IF('[1]ПС Игольск.'!BW6=0,"-",'[1]ПС Игольск.'!BW6/1000)</f>
        <v>-</v>
      </c>
      <c r="S143" s="95" t="str">
        <f>IF('[1]ПС Игольск.'!BX6=0,"-",'[1]ПС Игольск.'!BX6/1000)</f>
        <v>-</v>
      </c>
      <c r="T143" s="95" t="str">
        <f>IF('[1]ПС Игольск.'!BY6=0,"-",'[1]ПС Игольск.'!BY6/1000)</f>
        <v>-</v>
      </c>
      <c r="U143" s="95" t="str">
        <f>IF('[1]ПС Игольск.'!BZ6=0,"-",'[1]ПС Игольск.'!BZ6/1000)</f>
        <v>-</v>
      </c>
      <c r="V143" s="95" t="str">
        <f>IF('[1]ПС Игольск.'!CA6=0,"-",'[1]ПС Игольск.'!CA6/1000)</f>
        <v>-</v>
      </c>
      <c r="W143" s="95" t="str">
        <f>IF('[1]ПС Игольск.'!CB6=0,"-",'[1]ПС Игольск.'!CB6/1000)</f>
        <v>-</v>
      </c>
      <c r="X143" s="95" t="str">
        <f>IF('[1]ПС Игольск.'!CC6=0,"-",'[1]ПС Игольск.'!CC6/1000)</f>
        <v>-</v>
      </c>
      <c r="Y143" s="95" t="str">
        <f>IF('[1]ПС Игольск.'!CD6=0,"-",'[1]ПС Игольск.'!CD6/1000)</f>
        <v>-</v>
      </c>
      <c r="Z143" s="95" t="str">
        <f>IF('[1]ПС Игольск.'!CE6=0,"-",'[1]ПС Игольск.'!CE6/1000)</f>
        <v>-</v>
      </c>
      <c r="AA143" s="95" t="str">
        <f>IF('[1]ПС Игольск.'!CF6=0,"-",'[1]ПС Игольск.'!CF6/1000)</f>
        <v>-</v>
      </c>
      <c r="AB143" s="95" t="str">
        <f>IF('[1]ПС Игольск.'!CG6=0,"-",'[1]ПС Игольск.'!CG6/1000)</f>
        <v>-</v>
      </c>
      <c r="AC143" s="95" t="str">
        <f>IF('[1]ПС Игольск.'!CH6=0,"-",'[1]ПС Игольск.'!CH6/1000)</f>
        <v>-</v>
      </c>
      <c r="AD143" s="95" t="str">
        <f>IF('[1]ПС Игольск.'!CI6=0,"-",'[1]ПС Игольск.'!CI6/1000)</f>
        <v>-</v>
      </c>
      <c r="AE143" s="95" t="str">
        <f>IF('[1]ПС Игольск.'!CJ6=0,"-",'[1]ПС Игольск.'!CJ6/1000)</f>
        <v>-</v>
      </c>
      <c r="AF143" s="95" t="str">
        <f>IF('[1]ПС Игольск.'!CK6=0,"-",'[1]ПС Игольск.'!CK6/1000)</f>
        <v>-</v>
      </c>
      <c r="AG143" s="95" t="str">
        <f>IF('[1]ПС Игольск.'!CL6=0,"-",'[1]ПС Игольск.'!CL6/1000)</f>
        <v>-</v>
      </c>
      <c r="AH143" s="95" t="str">
        <f>IF('[1]ПС Игольск.'!CM6=0,"-",'[1]ПС Игольск.'!CM6/1000)</f>
        <v>-</v>
      </c>
      <c r="AI143" s="95" t="str">
        <f>IF('[1]ПС Игольск.'!CN6=0,"-",'[1]ПС Игольск.'!CN6/1000)</f>
        <v>-</v>
      </c>
      <c r="AJ143" s="95" t="str">
        <f>IF('[1]ПС Игольск.'!CO6=0,"-",'[1]ПС Игольск.'!CO6/1000)</f>
        <v>-</v>
      </c>
      <c r="AK143" s="95" t="str">
        <f>IF('[1]ПС Игольск.'!CP6=0,"-",'[1]ПС Игольск.'!CP6/1000)</f>
        <v>-</v>
      </c>
      <c r="AL143" s="95" t="str">
        <f>IF('[1]ПС Игольск.'!CQ6=0,"-",'[1]ПС Игольск.'!CQ6/1000)</f>
        <v>-</v>
      </c>
      <c r="AM143" s="95" t="str">
        <f>IF('[1]ПС Игольск.'!CR6=0,"-",'[1]ПС Игольск.'!CR6/1000)</f>
        <v>-</v>
      </c>
      <c r="AN143" s="95" t="str">
        <f>IF('[1]ПС Игольск.'!CS6=0,"-",'[1]ПС Игольск.'!CS6/1000)</f>
        <v>-</v>
      </c>
      <c r="AO143" s="95" t="str">
        <f>IF('[1]ПС Игольск.'!CT6=0,"-",'[1]ПС Игольск.'!CT6/1000)</f>
        <v>-</v>
      </c>
      <c r="AP143" s="95" t="str">
        <f>IF('[1]ПС Игольск.'!CU6=0,"-",'[1]ПС Игольск.'!CU6/1000)</f>
        <v>-</v>
      </c>
      <c r="AQ143" s="95" t="str">
        <f>IF('[1]ПС Игольск.'!CV6=0,"-",'[1]ПС Игольск.'!CV6/1000)</f>
        <v>-</v>
      </c>
      <c r="AR143" s="95" t="str">
        <f>IF('[1]ПС Игольск.'!CW6=0,"-",'[1]ПС Игольск.'!CW6/1000)</f>
        <v>-</v>
      </c>
      <c r="AS143" s="95" t="str">
        <f>IF('[1]ПС Игольск.'!CX6=0,"-",'[1]ПС Игольск.'!CX6/1000)</f>
        <v>-</v>
      </c>
      <c r="AT143" s="95" t="str">
        <f>IF('[1]ПС Игольск.'!CY6=0,"-",'[1]ПС Игольск.'!CY6/1000)</f>
        <v>-</v>
      </c>
      <c r="AU143" s="95" t="str">
        <f>IF('[1]ПС Игольск.'!CZ6=0,"-",'[1]ПС Игольск.'!CZ6/1000)</f>
        <v>-</v>
      </c>
      <c r="AV143" s="95" t="str">
        <f>IF('[1]ПС Игольск.'!DA6=0,"-",'[1]ПС Игольск.'!DA6/1000)</f>
        <v>-</v>
      </c>
      <c r="AW143" s="95" t="str">
        <f>IF('[1]ПС Игольск.'!DB6=0,"-",'[1]ПС Игольск.'!DB6/1000)</f>
        <v>-</v>
      </c>
      <c r="AX143" s="95" t="str">
        <f>IF('[1]ПС Игольск.'!DC6=0,"-",'[1]ПС Игольск.'!DC6/1000)</f>
        <v>-</v>
      </c>
      <c r="AY143" s="95" t="str">
        <f>IF('[1]ПС Игольск.'!DD6=0,"-",'[1]ПС Игольск.'!DD6/1000)</f>
        <v>-</v>
      </c>
      <c r="AZ143" s="96" t="str">
        <f>IF('[1]ПС Игольск.'!DE6=0,"-",'[1]ПС Игольск.'!DE6/1000)</f>
        <v>-</v>
      </c>
      <c r="BA143" s="95"/>
    </row>
    <row r="144" spans="1:53" ht="19.5" customHeight="1" outlineLevel="1" x14ac:dyDescent="0.2">
      <c r="A144" s="161" t="s">
        <v>173</v>
      </c>
      <c r="B144" s="162" t="s">
        <v>72</v>
      </c>
      <c r="C144" s="21" t="s">
        <v>223</v>
      </c>
      <c r="D144" s="102" t="s">
        <v>224</v>
      </c>
      <c r="E144" s="94">
        <f>IF('[1]ПС Игольск.'!BJ7=0,"-",'[1]ПС Игольск.'!BJ7/1000)</f>
        <v>30.28</v>
      </c>
      <c r="F144" s="95" t="str">
        <f>IF('[1]ПС Игольск.'!BK7=0,"-",'[1]ПС Игольск.'!BK7/1000)</f>
        <v>-</v>
      </c>
      <c r="G144" s="95">
        <f>IF('[1]ПС Игольск.'!BL7=0,"-",'[1]ПС Игольск.'!BL7/1000)</f>
        <v>30.123000000000001</v>
      </c>
      <c r="H144" s="95" t="str">
        <f>IF('[1]ПС Игольск.'!BM7=0,"-",'[1]ПС Игольск.'!BM7/1000)</f>
        <v>-</v>
      </c>
      <c r="I144" s="95">
        <f>IF('[1]ПС Игольск.'!BN7=0,"-",'[1]ПС Игольск.'!BN7/1000)</f>
        <v>29.937000000000001</v>
      </c>
      <c r="J144" s="95" t="str">
        <f>IF('[1]ПС Игольск.'!BO7=0,"-",'[1]ПС Игольск.'!BO7/1000)</f>
        <v>-</v>
      </c>
      <c r="K144" s="95">
        <f>IF('[1]ПС Игольск.'!BP7=0,"-",'[1]ПС Игольск.'!BP7/1000)</f>
        <v>30.321000000000002</v>
      </c>
      <c r="L144" s="95" t="str">
        <f>IF('[1]ПС Игольск.'!BQ7=0,"-",'[1]ПС Игольск.'!BQ7/1000)</f>
        <v>-</v>
      </c>
      <c r="M144" s="95">
        <f>IF('[1]ПС Игольск.'!BR7=0,"-",'[1]ПС Игольск.'!BR7/1000)</f>
        <v>30.306999999999999</v>
      </c>
      <c r="N144" s="95" t="str">
        <f>IF('[1]ПС Игольск.'!BS7=0,"-",'[1]ПС Игольск.'!BS7/1000)</f>
        <v>-</v>
      </c>
      <c r="O144" s="95">
        <f>IF('[1]ПС Игольск.'!BT7=0,"-",'[1]ПС Игольск.'!BT7/1000)</f>
        <v>30.373000000000001</v>
      </c>
      <c r="P144" s="95" t="str">
        <f>IF('[1]ПС Игольск.'!BU7=0,"-",'[1]ПС Игольск.'!BU7/1000)</f>
        <v>-</v>
      </c>
      <c r="Q144" s="95">
        <f>IF('[1]ПС Игольск.'!BV7=0,"-",'[1]ПС Игольск.'!BV7/1000)</f>
        <v>29.951000000000001</v>
      </c>
      <c r="R144" s="95" t="str">
        <f>IF('[1]ПС Игольск.'!BW7=0,"-",'[1]ПС Игольск.'!BW7/1000)</f>
        <v>-</v>
      </c>
      <c r="S144" s="95">
        <f>IF('[1]ПС Игольск.'!BX7=0,"-",'[1]ПС Игольск.'!BX7/1000)</f>
        <v>29.317</v>
      </c>
      <c r="T144" s="95" t="str">
        <f>IF('[1]ПС Игольск.'!BY7=0,"-",'[1]ПС Игольск.'!BY7/1000)</f>
        <v>-</v>
      </c>
      <c r="U144" s="95">
        <f>IF('[1]ПС Игольск.'!BZ7=0,"-",'[1]ПС Игольск.'!BZ7/1000)</f>
        <v>29.436</v>
      </c>
      <c r="V144" s="95" t="str">
        <f>IF('[1]ПС Игольск.'!CA7=0,"-",'[1]ПС Игольск.'!CA7/1000)</f>
        <v>-</v>
      </c>
      <c r="W144" s="95">
        <f>IF('[1]ПС Игольск.'!CB7=0,"-",'[1]ПС Игольск.'!CB7/1000)</f>
        <v>29.331</v>
      </c>
      <c r="X144" s="95" t="str">
        <f>IF('[1]ПС Игольск.'!CC7=0,"-",'[1]ПС Игольск.'!CC7/1000)</f>
        <v>-</v>
      </c>
      <c r="Y144" s="95">
        <f>IF('[1]ПС Игольск.'!CD7=0,"-",'[1]ПС Игольск.'!CD7/1000)</f>
        <v>29.356000000000002</v>
      </c>
      <c r="Z144" s="95" t="str">
        <f>IF('[1]ПС Игольск.'!CE7=0,"-",'[1]ПС Игольск.'!CE7/1000)</f>
        <v>-</v>
      </c>
      <c r="AA144" s="95">
        <f>IF('[1]ПС Игольск.'!CF7=0,"-",'[1]ПС Игольск.'!CF7/1000)</f>
        <v>29.951000000000001</v>
      </c>
      <c r="AB144" s="95" t="str">
        <f>IF('[1]ПС Игольск.'!CG7=0,"-",'[1]ПС Игольск.'!CG7/1000)</f>
        <v>-</v>
      </c>
      <c r="AC144" s="95">
        <f>IF('[1]ПС Игольск.'!CH7=0,"-",'[1]ПС Игольск.'!CH7/1000)</f>
        <v>30.651</v>
      </c>
      <c r="AD144" s="95" t="str">
        <f>IF('[1]ПС Игольск.'!CI7=0,"-",'[1]ПС Игольск.'!CI7/1000)</f>
        <v>-</v>
      </c>
      <c r="AE144" s="95">
        <f>IF('[1]ПС Игольск.'!CJ7=0,"-",'[1]ПС Игольск.'!CJ7/1000)</f>
        <v>29.553999999999998</v>
      </c>
      <c r="AF144" s="95" t="str">
        <f>IF('[1]ПС Игольск.'!CK7=0,"-",'[1]ПС Игольск.'!CK7/1000)</f>
        <v>-</v>
      </c>
      <c r="AG144" s="95">
        <f>IF('[1]ПС Игольск.'!CL7=0,"-",'[1]ПС Игольск.'!CL7/1000)</f>
        <v>29.199000000000002</v>
      </c>
      <c r="AH144" s="95" t="str">
        <f>IF('[1]ПС Игольск.'!CM7=0,"-",'[1]ПС Игольск.'!CM7/1000)</f>
        <v>-</v>
      </c>
      <c r="AI144" s="95">
        <f>IF('[1]ПС Игольск.'!CN7=0,"-",'[1]ПС Игольск.'!CN7/1000)</f>
        <v>29.238</v>
      </c>
      <c r="AJ144" s="95" t="str">
        <f>IF('[1]ПС Игольск.'!CO7=0,"-",'[1]ПС Игольск.'!CO7/1000)</f>
        <v>-</v>
      </c>
      <c r="AK144" s="95">
        <f>IF('[1]ПС Игольск.'!CP7=0,"-",'[1]ПС Игольск.'!CP7/1000)</f>
        <v>29.303999999999998</v>
      </c>
      <c r="AL144" s="95" t="str">
        <f>IF('[1]ПС Игольск.'!CQ7=0,"-",'[1]ПС Игольск.'!CQ7/1000)</f>
        <v>-</v>
      </c>
      <c r="AM144" s="95">
        <f>IF('[1]ПС Игольск.'!CR7=0,"-",'[1]ПС Игольск.'!CR7/1000)</f>
        <v>29.198</v>
      </c>
      <c r="AN144" s="95" t="str">
        <f>IF('[1]ПС Игольск.'!CS7=0,"-",'[1]ПС Игольск.'!CS7/1000)</f>
        <v>-</v>
      </c>
      <c r="AO144" s="95">
        <f>IF('[1]ПС Игольск.'!CT7=0,"-",'[1]ПС Игольск.'!CT7/1000)</f>
        <v>29.265000000000001</v>
      </c>
      <c r="AP144" s="95" t="str">
        <f>IF('[1]ПС Игольск.'!CU7=0,"-",'[1]ПС Игольск.'!CU7/1000)</f>
        <v>-</v>
      </c>
      <c r="AQ144" s="95">
        <f>IF('[1]ПС Игольск.'!CV7=0,"-",'[1]ПС Игольск.'!CV7/1000)</f>
        <v>29.210999999999999</v>
      </c>
      <c r="AR144" s="95" t="str">
        <f>IF('[1]ПС Игольск.'!CW7=0,"-",'[1]ПС Игольск.'!CW7/1000)</f>
        <v>-</v>
      </c>
      <c r="AS144" s="95">
        <f>IF('[1]ПС Игольск.'!CX7=0,"-",'[1]ПС Игольск.'!CX7/1000)</f>
        <v>29.08</v>
      </c>
      <c r="AT144" s="95" t="str">
        <f>IF('[1]ПС Игольск.'!CY7=0,"-",'[1]ПС Игольск.'!CY7/1000)</f>
        <v>-</v>
      </c>
      <c r="AU144" s="95">
        <f>IF('[1]ПС Игольск.'!CZ7=0,"-",'[1]ПС Игольск.'!CZ7/1000)</f>
        <v>29.210999999999999</v>
      </c>
      <c r="AV144" s="95" t="str">
        <f>IF('[1]ПС Игольск.'!DA7=0,"-",'[1]ПС Игольск.'!DA7/1000)</f>
        <v>-</v>
      </c>
      <c r="AW144" s="95">
        <f>IF('[1]ПС Игольск.'!DB7=0,"-",'[1]ПС Игольск.'!DB7/1000)</f>
        <v>29.027000000000001</v>
      </c>
      <c r="AX144" s="95" t="str">
        <f>IF('[1]ПС Игольск.'!DC7=0,"-",'[1]ПС Игольск.'!DC7/1000)</f>
        <v>-</v>
      </c>
      <c r="AY144" s="95">
        <f>IF('[1]ПС Игольск.'!DD7=0,"-",'[1]ПС Игольск.'!DD7/1000)</f>
        <v>29.013999999999999</v>
      </c>
      <c r="AZ144" s="96" t="str">
        <f>IF('[1]ПС Игольск.'!DE7=0,"-",'[1]ПС Игольск.'!DE7/1000)</f>
        <v>-</v>
      </c>
      <c r="BA144" s="95"/>
    </row>
    <row r="145" spans="1:53" ht="22.5" customHeight="1" outlineLevel="1" x14ac:dyDescent="0.2">
      <c r="A145" s="161"/>
      <c r="B145" s="162"/>
      <c r="C145" s="21" t="s">
        <v>226</v>
      </c>
      <c r="D145" s="102" t="s">
        <v>227</v>
      </c>
      <c r="E145" s="94" t="str">
        <f>IF('[1]ПС Игольск.'!BJ8=0,"-",'[1]ПС Игольск.'!BJ8/1000)</f>
        <v>-</v>
      </c>
      <c r="F145" s="95">
        <f>IF('[1]ПС Игольск.'!BK8=0,"-",'[1]ПС Игольск.'!BK8/1000)</f>
        <v>3.9329999999999998</v>
      </c>
      <c r="G145" s="95" t="str">
        <f>IF('[1]ПС Игольск.'!BL8=0,"-",'[1]ПС Игольск.'!BL8/1000)</f>
        <v>-</v>
      </c>
      <c r="H145" s="95">
        <f>IF('[1]ПС Игольск.'!BM8=0,"-",'[1]ПС Игольск.'!BM8/1000)</f>
        <v>3.855</v>
      </c>
      <c r="I145" s="95" t="str">
        <f>IF('[1]ПС Игольск.'!BN8=0,"-",'[1]ПС Игольск.'!BN8/1000)</f>
        <v>-</v>
      </c>
      <c r="J145" s="95">
        <f>IF('[1]ПС Игольск.'!BO8=0,"-",'[1]ПС Игольск.'!BO8/1000)</f>
        <v>3.7749999999999999</v>
      </c>
      <c r="K145" s="95" t="str">
        <f>IF('[1]ПС Игольск.'!BP8=0,"-",'[1]ПС Игольск.'!BP8/1000)</f>
        <v>-</v>
      </c>
      <c r="L145" s="95">
        <f>IF('[1]ПС Игольск.'!BQ8=0,"-",'[1]ПС Игольск.'!BQ8/1000)</f>
        <v>3.96</v>
      </c>
      <c r="M145" s="95" t="str">
        <f>IF('[1]ПС Игольск.'!BR8=0,"-",'[1]ПС Игольск.'!BR8/1000)</f>
        <v>-</v>
      </c>
      <c r="N145" s="95">
        <f>IF('[1]ПС Игольск.'!BS8=0,"-",'[1]ПС Игольск.'!BS8/1000)</f>
        <v>3.9329999999999998</v>
      </c>
      <c r="O145" s="95" t="str">
        <f>IF('[1]ПС Игольск.'!BT8=0,"-",'[1]ПС Игольск.'!BT8/1000)</f>
        <v>-</v>
      </c>
      <c r="P145" s="95">
        <f>IF('[1]ПС Игольск.'!BU8=0,"-",'[1]ПС Игольск.'!BU8/1000)</f>
        <v>3.802</v>
      </c>
      <c r="Q145" s="95" t="str">
        <f>IF('[1]ПС Игольск.'!BV8=0,"-",'[1]ПС Игольск.'!BV8/1000)</f>
        <v>-</v>
      </c>
      <c r="R145" s="95">
        <f>IF('[1]ПС Игольск.'!BW8=0,"-",'[1]ПС Игольск.'!BW8/1000)</f>
        <v>3.802</v>
      </c>
      <c r="S145" s="95" t="str">
        <f>IF('[1]ПС Игольск.'!BX8=0,"-",'[1]ПС Игольск.'!BX8/1000)</f>
        <v>-</v>
      </c>
      <c r="T145" s="95">
        <f>IF('[1]ПС Игольск.'!BY8=0,"-",'[1]ПС Игольск.'!BY8/1000)</f>
        <v>3.96</v>
      </c>
      <c r="U145" s="95" t="str">
        <f>IF('[1]ПС Игольск.'!BZ8=0,"-",'[1]ПС Игольск.'!BZ8/1000)</f>
        <v>-</v>
      </c>
      <c r="V145" s="95">
        <f>IF('[1]ПС Игольск.'!CA8=0,"-",'[1]ПС Игольск.'!CA8/1000)</f>
        <v>3.9729999999999999</v>
      </c>
      <c r="W145" s="95" t="str">
        <f>IF('[1]ПС Игольск.'!CB8=0,"-",'[1]ПС Игольск.'!CB8/1000)</f>
        <v>-</v>
      </c>
      <c r="X145" s="95">
        <f>IF('[1]ПС Игольск.'!CC8=0,"-",'[1]ПС Игольск.'!CC8/1000)</f>
        <v>4.0259999999999998</v>
      </c>
      <c r="Y145" s="95" t="str">
        <f>IF('[1]ПС Игольск.'!CD8=0,"-",'[1]ПС Игольск.'!CD8/1000)</f>
        <v>-</v>
      </c>
      <c r="Z145" s="95">
        <f>IF('[1]ПС Игольск.'!CE8=0,"-",'[1]ПС Игольск.'!CE8/1000)</f>
        <v>3.96</v>
      </c>
      <c r="AA145" s="95" t="str">
        <f>IF('[1]ПС Игольск.'!CF8=0,"-",'[1]ПС Игольск.'!CF8/1000)</f>
        <v>-</v>
      </c>
      <c r="AB145" s="95">
        <f>IF('[1]ПС Игольск.'!CG8=0,"-",'[1]ПС Игольск.'!CG8/1000)</f>
        <v>4.1310000000000002</v>
      </c>
      <c r="AC145" s="95" t="str">
        <f>IF('[1]ПС Игольск.'!CH8=0,"-",'[1]ПС Игольск.'!CH8/1000)</f>
        <v>-</v>
      </c>
      <c r="AD145" s="95">
        <f>IF('[1]ПС Игольск.'!CI8=0,"-",'[1]ПС Игольск.'!CI8/1000)</f>
        <v>4.5540000000000003</v>
      </c>
      <c r="AE145" s="95" t="str">
        <f>IF('[1]ПС Игольск.'!CJ8=0,"-",'[1]ПС Игольск.'!CJ8/1000)</f>
        <v>-</v>
      </c>
      <c r="AF145" s="95">
        <f>IF('[1]ПС Игольск.'!CK8=0,"-",'[1]ПС Игольск.'!CK8/1000)</f>
        <v>4.5410000000000004</v>
      </c>
      <c r="AG145" s="95" t="str">
        <f>IF('[1]ПС Игольск.'!CL8=0,"-",'[1]ПС Игольск.'!CL8/1000)</f>
        <v>-</v>
      </c>
      <c r="AH145" s="95">
        <f>IF('[1]ПС Игольск.'!CM8=0,"-",'[1]ПС Игольск.'!CM8/1000)</f>
        <v>4.5810000000000004</v>
      </c>
      <c r="AI145" s="95" t="str">
        <f>IF('[1]ПС Игольск.'!CN8=0,"-",'[1]ПС Игольск.'!CN8/1000)</f>
        <v>-</v>
      </c>
      <c r="AJ145" s="95">
        <f>IF('[1]ПС Игольск.'!CO8=0,"-",'[1]ПС Игольск.'!CO8/1000)</f>
        <v>4.2629999999999999</v>
      </c>
      <c r="AK145" s="95" t="str">
        <f>IF('[1]ПС Игольск.'!CP8=0,"-",'[1]ПС Игольск.'!CP8/1000)</f>
        <v>-</v>
      </c>
      <c r="AL145" s="95">
        <f>IF('[1]ПС Игольск.'!CQ8=0,"-",'[1]ПС Игольск.'!CQ8/1000)</f>
        <v>4.1580000000000004</v>
      </c>
      <c r="AM145" s="95" t="str">
        <f>IF('[1]ПС Игольск.'!CR8=0,"-",'[1]ПС Игольск.'!CR8/1000)</f>
        <v>-</v>
      </c>
      <c r="AN145" s="95">
        <f>IF('[1]ПС Игольск.'!CS8=0,"-",'[1]ПС Игольск.'!CS8/1000)</f>
        <v>4.2240000000000002</v>
      </c>
      <c r="AO145" s="95" t="str">
        <f>IF('[1]ПС Игольск.'!CT8=0,"-",'[1]ПС Игольск.'!CT8/1000)</f>
        <v>-</v>
      </c>
      <c r="AP145" s="95">
        <f>IF('[1]ПС Игольск.'!CU8=0,"-",'[1]ПС Игольск.'!CU8/1000)</f>
        <v>4.2770000000000001</v>
      </c>
      <c r="AQ145" s="95" t="str">
        <f>IF('[1]ПС Игольск.'!CV8=0,"-",'[1]ПС Игольск.'!CV8/1000)</f>
        <v>-</v>
      </c>
      <c r="AR145" s="95">
        <f>IF('[1]ПС Игольск.'!CW8=0,"-",'[1]ПС Игольск.'!CW8/1000)</f>
        <v>4.0519999999999996</v>
      </c>
      <c r="AS145" s="95" t="str">
        <f>IF('[1]ПС Игольск.'!CX8=0,"-",'[1]ПС Игольск.'!CX8/1000)</f>
        <v>-</v>
      </c>
      <c r="AT145" s="95">
        <f>IF('[1]ПС Игольск.'!CY8=0,"-",'[1]ПС Игольск.'!CY8/1000)</f>
        <v>3.9470000000000001</v>
      </c>
      <c r="AU145" s="95" t="str">
        <f>IF('[1]ПС Игольск.'!CZ8=0,"-",'[1]ПС Игольск.'!CZ8/1000)</f>
        <v>-</v>
      </c>
      <c r="AV145" s="95">
        <f>IF('[1]ПС Игольск.'!DA8=0,"-",'[1]ПС Игольск.'!DA8/1000)</f>
        <v>3.9470000000000001</v>
      </c>
      <c r="AW145" s="95" t="str">
        <f>IF('[1]ПС Игольск.'!DB8=0,"-",'[1]ПС Игольск.'!DB8/1000)</f>
        <v>-</v>
      </c>
      <c r="AX145" s="95">
        <f>IF('[1]ПС Игольск.'!DC8=0,"-",'[1]ПС Игольск.'!DC8/1000)</f>
        <v>3.802</v>
      </c>
      <c r="AY145" s="95" t="str">
        <f>IF('[1]ПС Игольск.'!DD8=0,"-",'[1]ПС Игольск.'!DD8/1000)</f>
        <v>-</v>
      </c>
      <c r="AZ145" s="96">
        <f>IF('[1]ПС Игольск.'!DE8=0,"-",'[1]ПС Игольск.'!DE8/1000)</f>
        <v>3.762</v>
      </c>
      <c r="BA145" s="95"/>
    </row>
    <row r="146" spans="1:53" ht="18.75" customHeight="1" outlineLevel="1" x14ac:dyDescent="0.2">
      <c r="A146" s="161" t="s">
        <v>174</v>
      </c>
      <c r="B146" s="162" t="s">
        <v>175</v>
      </c>
      <c r="C146" s="21" t="s">
        <v>223</v>
      </c>
      <c r="D146" s="102" t="s">
        <v>224</v>
      </c>
      <c r="E146" s="94">
        <f>IF('[1]ПС Игольск.'!BJ9=0,"-",'[1]ПС Игольск.'!BJ9/1000)</f>
        <v>28.222000000000001</v>
      </c>
      <c r="F146" s="95" t="str">
        <f>IF('[1]ПС Игольск.'!BK9=0,"-",'[1]ПС Игольск.'!BK9/1000)</f>
        <v>-</v>
      </c>
      <c r="G146" s="95">
        <f>IF('[1]ПС Игольск.'!BL9=0,"-",'[1]ПС Игольск.'!BL9/1000)</f>
        <v>28.076000000000001</v>
      </c>
      <c r="H146" s="95" t="str">
        <f>IF('[1]ПС Игольск.'!BM9=0,"-",'[1]ПС Игольск.'!BM9/1000)</f>
        <v>-</v>
      </c>
      <c r="I146" s="95">
        <f>IF('[1]ПС Игольск.'!BN9=0,"-",'[1]ПС Игольск.'!BN9/1000)</f>
        <v>27.864999999999998</v>
      </c>
      <c r="J146" s="95" t="str">
        <f>IF('[1]ПС Игольск.'!BO9=0,"-",'[1]ПС Игольск.'!BO9/1000)</f>
        <v>-</v>
      </c>
      <c r="K146" s="95">
        <f>IF('[1]ПС Игольск.'!BP9=0,"-",'[1]ПС Игольск.'!BP9/1000)</f>
        <v>28.209</v>
      </c>
      <c r="L146" s="95" t="str">
        <f>IF('[1]ПС Игольск.'!BQ9=0,"-",'[1]ПС Игольск.'!BQ9/1000)</f>
        <v>-</v>
      </c>
      <c r="M146" s="95">
        <f>IF('[1]ПС Игольск.'!BR9=0,"-",'[1]ПС Игольск.'!BR9/1000)</f>
        <v>28.234000000000002</v>
      </c>
      <c r="N146" s="95" t="str">
        <f>IF('[1]ПС Игольск.'!BS9=0,"-",'[1]ПС Игольск.'!BS9/1000)</f>
        <v>-</v>
      </c>
      <c r="O146" s="95">
        <f>IF('[1]ПС Игольск.'!BT9=0,"-",'[1]ПС Игольск.'!BT9/1000)</f>
        <v>28.300999999999998</v>
      </c>
      <c r="P146" s="95" t="str">
        <f>IF('[1]ПС Игольск.'!BU9=0,"-",'[1]ПС Игольск.'!BU9/1000)</f>
        <v>-</v>
      </c>
      <c r="Q146" s="95">
        <f>IF('[1]ПС Игольск.'!BV9=0,"-",'[1]ПС Игольск.'!BV9/1000)</f>
        <v>28.605</v>
      </c>
      <c r="R146" s="95" t="str">
        <f>IF('[1]ПС Игольск.'!BW9=0,"-",'[1]ПС Игольск.'!BW9/1000)</f>
        <v>-</v>
      </c>
      <c r="S146" s="95">
        <f>IF('[1]ПС Игольск.'!BX9=0,"-",'[1]ПС Игольск.'!BX9/1000)</f>
        <v>29.065999999999999</v>
      </c>
      <c r="T146" s="95" t="str">
        <f>IF('[1]ПС Игольск.'!BY9=0,"-",'[1]ПС Игольск.'!BY9/1000)</f>
        <v>-</v>
      </c>
      <c r="U146" s="95">
        <f>IF('[1]ПС Игольск.'!BZ9=0,"-",'[1]ПС Игольск.'!BZ9/1000)</f>
        <v>29.132000000000001</v>
      </c>
      <c r="V146" s="95" t="str">
        <f>IF('[1]ПС Игольск.'!CA9=0,"-",'[1]ПС Игольск.'!CA9/1000)</f>
        <v>-</v>
      </c>
      <c r="W146" s="95">
        <f>IF('[1]ПС Игольск.'!CB9=0,"-",'[1]ПС Игольск.'!CB9/1000)</f>
        <v>29.04</v>
      </c>
      <c r="X146" s="95" t="str">
        <f>IF('[1]ПС Игольск.'!CC9=0,"-",'[1]ПС Игольск.'!CC9/1000)</f>
        <v>-</v>
      </c>
      <c r="Y146" s="95">
        <f>IF('[1]ПС Игольск.'!CD9=0,"-",'[1]ПС Игольск.'!CD9/1000)</f>
        <v>29.106000000000002</v>
      </c>
      <c r="Z146" s="95" t="str">
        <f>IF('[1]ПС Игольск.'!CE9=0,"-",'[1]ПС Игольск.'!CE9/1000)</f>
        <v>-</v>
      </c>
      <c r="AA146" s="95">
        <f>IF('[1]ПС Игольск.'!CF9=0,"-",'[1]ПС Игольск.'!CF9/1000)</f>
        <v>29.608000000000001</v>
      </c>
      <c r="AB146" s="95" t="str">
        <f>IF('[1]ПС Игольск.'!CG9=0,"-",'[1]ПС Игольск.'!CG9/1000)</f>
        <v>-</v>
      </c>
      <c r="AC146" s="95">
        <f>IF('[1]ПС Игольск.'!CH9=0,"-",'[1]ПС Игольск.'!CH9/1000)</f>
        <v>30.306999999999999</v>
      </c>
      <c r="AD146" s="95" t="str">
        <f>IF('[1]ПС Игольск.'!CI9=0,"-",'[1]ПС Игольск.'!CI9/1000)</f>
        <v>-</v>
      </c>
      <c r="AE146" s="95">
        <f>IF('[1]ПС Игольск.'!CJ9=0,"-",'[1]ПС Игольск.'!CJ9/1000)</f>
        <v>29.844999999999999</v>
      </c>
      <c r="AF146" s="95" t="str">
        <f>IF('[1]ПС Игольск.'!CK9=0,"-",'[1]ПС Игольск.'!CK9/1000)</f>
        <v>-</v>
      </c>
      <c r="AG146" s="95">
        <f>IF('[1]ПС Игольск.'!CL9=0,"-",'[1]ПС Игольск.'!CL9/1000)</f>
        <v>29.713999999999999</v>
      </c>
      <c r="AH146" s="95" t="str">
        <f>IF('[1]ПС Игольск.'!CM9=0,"-",'[1]ПС Игольск.'!CM9/1000)</f>
        <v>-</v>
      </c>
      <c r="AI146" s="95">
        <f>IF('[1]ПС Игольск.'!CN9=0,"-",'[1]ПС Игольск.'!CN9/1000)</f>
        <v>29.844999999999999</v>
      </c>
      <c r="AJ146" s="95" t="str">
        <f>IF('[1]ПС Игольск.'!CO9=0,"-",'[1]ПС Игольск.'!CO9/1000)</f>
        <v>-</v>
      </c>
      <c r="AK146" s="95">
        <f>IF('[1]ПС Игольск.'!CP9=0,"-",'[1]ПС Игольск.'!CP9/1000)</f>
        <v>29.885000000000002</v>
      </c>
      <c r="AL146" s="95" t="str">
        <f>IF('[1]ПС Игольск.'!CQ9=0,"-",'[1]ПС Игольск.'!CQ9/1000)</f>
        <v>-</v>
      </c>
      <c r="AM146" s="95">
        <f>IF('[1]ПС Игольск.'!CR9=0,"-",'[1]ПС Игольск.'!CR9/1000)</f>
        <v>29.844999999999999</v>
      </c>
      <c r="AN146" s="95" t="str">
        <f>IF('[1]ПС Игольск.'!CS9=0,"-",'[1]ПС Игольск.'!CS9/1000)</f>
        <v>-</v>
      </c>
      <c r="AO146" s="95">
        <f>IF('[1]ПС Игольск.'!CT9=0,"-",'[1]ПС Игольск.'!CT9/1000)</f>
        <v>29.911000000000001</v>
      </c>
      <c r="AP146" s="95" t="str">
        <f>IF('[1]ПС Игольск.'!CU9=0,"-",'[1]ПС Игольск.'!CU9/1000)</f>
        <v>-</v>
      </c>
      <c r="AQ146" s="95">
        <f>IF('[1]ПС Игольск.'!CV9=0,"-",'[1]ПС Игольск.'!CV9/1000)</f>
        <v>29.898</v>
      </c>
      <c r="AR146" s="95" t="str">
        <f>IF('[1]ПС Игольск.'!CW9=0,"-",'[1]ПС Игольск.'!CW9/1000)</f>
        <v>-</v>
      </c>
      <c r="AS146" s="95">
        <f>IF('[1]ПС Игольск.'!CX9=0,"-",'[1]ПС Игольск.'!CX9/1000)</f>
        <v>29.858000000000001</v>
      </c>
      <c r="AT146" s="95" t="str">
        <f>IF('[1]ПС Игольск.'!CY9=0,"-",'[1]ПС Игольск.'!CY9/1000)</f>
        <v>-</v>
      </c>
      <c r="AU146" s="95">
        <f>IF('[1]ПС Игольск.'!CZ9=0,"-",'[1]ПС Игольск.'!CZ9/1000)</f>
        <v>29.963999999999999</v>
      </c>
      <c r="AV146" s="95" t="str">
        <f>IF('[1]ПС Игольск.'!DA9=0,"-",'[1]ПС Игольск.'!DA9/1000)</f>
        <v>-</v>
      </c>
      <c r="AW146" s="95">
        <f>IF('[1]ПС Игольск.'!DB9=0,"-",'[1]ПС Игольск.'!DB9/1000)</f>
        <v>29.792999999999999</v>
      </c>
      <c r="AX146" s="95" t="str">
        <f>IF('[1]ПС Игольск.'!DC9=0,"-",'[1]ПС Игольск.'!DC9/1000)</f>
        <v>-</v>
      </c>
      <c r="AY146" s="95">
        <f>IF('[1]ПС Игольск.'!DD9=0,"-",'[1]ПС Игольск.'!DD9/1000)</f>
        <v>29.818999999999999</v>
      </c>
      <c r="AZ146" s="96" t="str">
        <f>IF('[1]ПС Игольск.'!DE9=0,"-",'[1]ПС Игольск.'!DE9/1000)</f>
        <v>-</v>
      </c>
      <c r="BA146" s="95"/>
    </row>
    <row r="147" spans="1:53" ht="20.25" customHeight="1" outlineLevel="1" x14ac:dyDescent="0.2">
      <c r="A147" s="161"/>
      <c r="B147" s="162"/>
      <c r="C147" s="21" t="s">
        <v>226</v>
      </c>
      <c r="D147" s="102" t="s">
        <v>227</v>
      </c>
      <c r="E147" s="94" t="str">
        <f>IF('[1]ПС Игольск.'!BJ10=0,"-",'[1]ПС Игольск.'!BJ10/1000)</f>
        <v>-</v>
      </c>
      <c r="F147" s="95">
        <f>IF('[1]ПС Игольск.'!BK10=0,"-",'[1]ПС Игольск.'!BK10/1000)</f>
        <v>5.0030000000000001</v>
      </c>
      <c r="G147" s="95" t="str">
        <f>IF('[1]ПС Игольск.'!BL10=0,"-",'[1]ПС Игольск.'!BL10/1000)</f>
        <v>-</v>
      </c>
      <c r="H147" s="95">
        <f>IF('[1]ПС Игольск.'!BM10=0,"-",'[1]ПС Игольск.'!BM10/1000)</f>
        <v>4.8570000000000002</v>
      </c>
      <c r="I147" s="95" t="str">
        <f>IF('[1]ПС Игольск.'!BN10=0,"-",'[1]ПС Игольск.'!BN10/1000)</f>
        <v>-</v>
      </c>
      <c r="J147" s="95">
        <f>IF('[1]ПС Игольск.'!BO10=0,"-",'[1]ПС Игольск.'!BO10/1000)</f>
        <v>4.8179999999999996</v>
      </c>
      <c r="K147" s="95" t="str">
        <f>IF('[1]ПС Игольск.'!BP10=0,"-",'[1]ПС Игольск.'!BP10/1000)</f>
        <v>-</v>
      </c>
      <c r="L147" s="95">
        <f>IF('[1]ПС Игольск.'!BQ10=0,"-",'[1]ПС Игольск.'!BQ10/1000)</f>
        <v>5.109</v>
      </c>
      <c r="M147" s="95" t="str">
        <f>IF('[1]ПС Игольск.'!BR10=0,"-",'[1]ПС Игольск.'!BR10/1000)</f>
        <v>-</v>
      </c>
      <c r="N147" s="95">
        <f>IF('[1]ПС Игольск.'!BS10=0,"-",'[1]ПС Игольск.'!BS10/1000)</f>
        <v>5.0819999999999999</v>
      </c>
      <c r="O147" s="95" t="str">
        <f>IF('[1]ПС Игольск.'!BT10=0,"-",'[1]ПС Игольск.'!BT10/1000)</f>
        <v>-</v>
      </c>
      <c r="P147" s="95">
        <f>IF('[1]ПС Игольск.'!BU10=0,"-",'[1]ПС Игольск.'!BU10/1000)</f>
        <v>4.8710000000000004</v>
      </c>
      <c r="Q147" s="95" t="str">
        <f>IF('[1]ПС Игольск.'!BV10=0,"-",'[1]ПС Игольск.'!BV10/1000)</f>
        <v>-</v>
      </c>
      <c r="R147" s="95">
        <f>IF('[1]ПС Игольск.'!BW10=0,"-",'[1]ПС Игольск.'!BW10/1000)</f>
        <v>4.7779999999999996</v>
      </c>
      <c r="S147" s="95" t="str">
        <f>IF('[1]ПС Игольск.'!BX10=0,"-",'[1]ПС Игольск.'!BX10/1000)</f>
        <v>-</v>
      </c>
      <c r="T147" s="95">
        <f>IF('[1]ПС Игольск.'!BY10=0,"-",'[1]ПС Игольск.'!BY10/1000)</f>
        <v>4.726</v>
      </c>
      <c r="U147" s="95" t="str">
        <f>IF('[1]ПС Игольск.'!BZ10=0,"-",'[1]ПС Игольск.'!BZ10/1000)</f>
        <v>-</v>
      </c>
      <c r="V147" s="95">
        <f>IF('[1]ПС Игольск.'!CA10=0,"-",'[1]ПС Игольск.'!CA10/1000)</f>
        <v>4.7649999999999997</v>
      </c>
      <c r="W147" s="95" t="str">
        <f>IF('[1]ПС Игольск.'!CB10=0,"-",'[1]ПС Игольск.'!CB10/1000)</f>
        <v>-</v>
      </c>
      <c r="X147" s="95">
        <f>IF('[1]ПС Игольск.'!CC10=0,"-",'[1]ПС Игольск.'!CC10/1000)</f>
        <v>4.7779999999999996</v>
      </c>
      <c r="Y147" s="95" t="str">
        <f>IF('[1]ПС Игольск.'!CD10=0,"-",'[1]ПС Игольск.'!CD10/1000)</f>
        <v>-</v>
      </c>
      <c r="Z147" s="95">
        <f>IF('[1]ПС Игольск.'!CE10=0,"-",'[1]ПС Игольск.'!CE10/1000)</f>
        <v>4.7130000000000001</v>
      </c>
      <c r="AA147" s="95" t="str">
        <f>IF('[1]ПС Игольск.'!CF10=0,"-",'[1]ПС Игольск.'!CF10/1000)</f>
        <v>-</v>
      </c>
      <c r="AB147" s="95">
        <f>IF('[1]ПС Игольск.'!CG10=0,"-",'[1]ПС Игольск.'!CG10/1000)</f>
        <v>4.9359999999999999</v>
      </c>
      <c r="AC147" s="95" t="str">
        <f>IF('[1]ПС Игольск.'!CH10=0,"-",'[1]ПС Игольск.'!CH10/1000)</f>
        <v>-</v>
      </c>
      <c r="AD147" s="95">
        <f>IF('[1]ПС Игольск.'!CI10=0,"-",'[1]ПС Игольск.'!CI10/1000)</f>
        <v>5.3860000000000001</v>
      </c>
      <c r="AE147" s="95" t="str">
        <f>IF('[1]ПС Игольск.'!CJ10=0,"-",'[1]ПС Игольск.'!CJ10/1000)</f>
        <v>-</v>
      </c>
      <c r="AF147" s="95">
        <f>IF('[1]ПС Игольск.'!CK10=0,"-",'[1]ПС Игольск.'!CK10/1000)</f>
        <v>5.0419999999999998</v>
      </c>
      <c r="AG147" s="95" t="str">
        <f>IF('[1]ПС Игольск.'!CL10=0,"-",'[1]ПС Игольск.'!CL10/1000)</f>
        <v>-</v>
      </c>
      <c r="AH147" s="95">
        <f>IF('[1]ПС Игольск.'!CM10=0,"-",'[1]ПС Игольск.'!CM10/1000)</f>
        <v>5.016</v>
      </c>
      <c r="AI147" s="95" t="str">
        <f>IF('[1]ПС Игольск.'!CN10=0,"-",'[1]ПС Игольск.'!CN10/1000)</f>
        <v>-</v>
      </c>
      <c r="AJ147" s="95">
        <f>IF('[1]ПС Игольск.'!CO10=0,"-",'[1]ПС Игольск.'!CO10/1000)</f>
        <v>4.726</v>
      </c>
      <c r="AK147" s="95" t="str">
        <f>IF('[1]ПС Игольск.'!CP10=0,"-",'[1]ПС Игольск.'!CP10/1000)</f>
        <v>-</v>
      </c>
      <c r="AL147" s="95">
        <f>IF('[1]ПС Игольск.'!CQ10=0,"-",'[1]ПС Игольск.'!CQ10/1000)</f>
        <v>4.62</v>
      </c>
      <c r="AM147" s="95" t="str">
        <f>IF('[1]ПС Игольск.'!CR10=0,"-",'[1]ПС Игольск.'!CR10/1000)</f>
        <v>-</v>
      </c>
      <c r="AN147" s="95">
        <f>IF('[1]ПС Игольск.'!CS10=0,"-",'[1]ПС Игольск.'!CS10/1000)</f>
        <v>4.6859999999999999</v>
      </c>
      <c r="AO147" s="95" t="str">
        <f>IF('[1]ПС Игольск.'!CT10=0,"-",'[1]ПС Игольск.'!CT10/1000)</f>
        <v>-</v>
      </c>
      <c r="AP147" s="95">
        <f>IF('[1]ПС Игольск.'!CU10=0,"-",'[1]ПС Игольск.'!CU10/1000)</f>
        <v>4.7389999999999999</v>
      </c>
      <c r="AQ147" s="95" t="str">
        <f>IF('[1]ПС Игольск.'!CV10=0,"-",'[1]ПС Игольск.'!CV10/1000)</f>
        <v>-</v>
      </c>
      <c r="AR147" s="95">
        <f>IF('[1]ПС Игольск.'!CW10=0,"-",'[1]ПС Игольск.'!CW10/1000)</f>
        <v>4.4480000000000004</v>
      </c>
      <c r="AS147" s="95" t="str">
        <f>IF('[1]ПС Игольск.'!CX10=0,"-",'[1]ПС Игольск.'!CX10/1000)</f>
        <v>-</v>
      </c>
      <c r="AT147" s="95">
        <f>IF('[1]ПС Игольск.'!CY10=0,"-",'[1]ПС Игольск.'!CY10/1000)</f>
        <v>4.3559999999999999</v>
      </c>
      <c r="AU147" s="95" t="str">
        <f>IF('[1]ПС Игольск.'!CZ10=0,"-",'[1]ПС Игольск.'!CZ10/1000)</f>
        <v>-</v>
      </c>
      <c r="AV147" s="95">
        <f>IF('[1]ПС Игольск.'!DA10=0,"-",'[1]ПС Игольск.'!DA10/1000)</f>
        <v>4.3559999999999999</v>
      </c>
      <c r="AW147" s="95" t="str">
        <f>IF('[1]ПС Игольск.'!DB10=0,"-",'[1]ПС Игольск.'!DB10/1000)</f>
        <v>-</v>
      </c>
      <c r="AX147" s="95">
        <f>IF('[1]ПС Игольск.'!DC10=0,"-",'[1]ПС Игольск.'!DC10/1000)</f>
        <v>4.1849999999999996</v>
      </c>
      <c r="AY147" s="95" t="str">
        <f>IF('[1]ПС Игольск.'!DD10=0,"-",'[1]ПС Игольск.'!DD10/1000)</f>
        <v>-</v>
      </c>
      <c r="AZ147" s="96">
        <f>IF('[1]ПС Игольск.'!DE10=0,"-",'[1]ПС Игольск.'!DE10/1000)</f>
        <v>4.0919999999999996</v>
      </c>
      <c r="BA147" s="95"/>
    </row>
    <row r="148" spans="1:53" ht="20.25" customHeight="1" outlineLevel="1" x14ac:dyDescent="0.2">
      <c r="A148" s="161" t="s">
        <v>176</v>
      </c>
      <c r="B148" s="162" t="s">
        <v>177</v>
      </c>
      <c r="C148" s="21" t="s">
        <v>223</v>
      </c>
      <c r="D148" s="102" t="s">
        <v>224</v>
      </c>
      <c r="E148" s="94">
        <f>IF('[1]ПС Игольск.'!BJ11=0,"-",'[1]ПС Игольск.'!BJ11/1000)</f>
        <v>1.2490000000000001</v>
      </c>
      <c r="F148" s="95" t="str">
        <f>IF('[1]ПС Игольск.'!BK11=0,"-",'[1]ПС Игольск.'!BK11/1000)</f>
        <v>-</v>
      </c>
      <c r="G148" s="95">
        <f>IF('[1]ПС Игольск.'!BL11=0,"-",'[1]ПС Игольск.'!BL11/1000)</f>
        <v>1.0049999999999999</v>
      </c>
      <c r="H148" s="95" t="str">
        <f>IF('[1]ПС Игольск.'!BM11=0,"-",'[1]ПС Игольск.'!BM11/1000)</f>
        <v>-</v>
      </c>
      <c r="I148" s="95">
        <f>IF('[1]ПС Игольск.'!BN11=0,"-",'[1]ПС Игольск.'!BN11/1000)</f>
        <v>1.254</v>
      </c>
      <c r="J148" s="95" t="str">
        <f>IF('[1]ПС Игольск.'!BO11=0,"-",'[1]ПС Игольск.'!BO11/1000)</f>
        <v>-</v>
      </c>
      <c r="K148" s="95">
        <f>IF('[1]ПС Игольск.'!BP11=0,"-",'[1]ПС Игольск.'!BP11/1000)</f>
        <v>0.90500000000000003</v>
      </c>
      <c r="L148" s="95" t="str">
        <f>IF('[1]ПС Игольск.'!BQ11=0,"-",'[1]ПС Игольск.'!BQ11/1000)</f>
        <v>-</v>
      </c>
      <c r="M148" s="95">
        <f>IF('[1]ПС Игольск.'!BR11=0,"-",'[1]ПС Игольск.'!BR11/1000)</f>
        <v>0.61899999999999999</v>
      </c>
      <c r="N148" s="95" t="str">
        <f>IF('[1]ПС Игольск.'!BS11=0,"-",'[1]ПС Игольск.'!BS11/1000)</f>
        <v>-</v>
      </c>
      <c r="O148" s="95">
        <f>IF('[1]ПС Игольск.'!BT11=0,"-",'[1]ПС Игольск.'!BT11/1000)</f>
        <v>0.60399999999999998</v>
      </c>
      <c r="P148" s="95" t="str">
        <f>IF('[1]ПС Игольск.'!BU11=0,"-",'[1]ПС Игольск.'!BU11/1000)</f>
        <v>-</v>
      </c>
      <c r="Q148" s="95">
        <f>IF('[1]ПС Игольск.'!BV11=0,"-",'[1]ПС Игольск.'!BV11/1000)</f>
        <v>0.44600000000000001</v>
      </c>
      <c r="R148" s="95">
        <f>IF('[1]ПС Игольск.'!BW11=0,"-",'[1]ПС Игольск.'!BW11/1000)</f>
        <v>6.0000000000000001E-3</v>
      </c>
      <c r="S148" s="95">
        <f>IF('[1]ПС Игольск.'!BX11=0,"-",'[1]ПС Игольск.'!BX11/1000)</f>
        <v>0.48099999999999998</v>
      </c>
      <c r="T148" s="95" t="str">
        <f>IF('[1]ПС Игольск.'!BY11=0,"-",'[1]ПС Игольск.'!BY11/1000)</f>
        <v>-</v>
      </c>
      <c r="U148" s="95">
        <f>IF('[1]ПС Игольск.'!BZ11=0,"-",'[1]ПС Игольск.'!BZ11/1000)</f>
        <v>0.60199999999999998</v>
      </c>
      <c r="V148" s="95" t="str">
        <f>IF('[1]ПС Игольск.'!CA11=0,"-",'[1]ПС Игольск.'!CA11/1000)</f>
        <v>-</v>
      </c>
      <c r="W148" s="95">
        <f>IF('[1]ПС Игольск.'!CB11=0,"-",'[1]ПС Игольск.'!CB11/1000)</f>
        <v>0.73099999999999998</v>
      </c>
      <c r="X148" s="95" t="str">
        <f>IF('[1]ПС Игольск.'!CC11=0,"-",'[1]ПС Игольск.'!CC11/1000)</f>
        <v>-</v>
      </c>
      <c r="Y148" s="95">
        <f>IF('[1]ПС Игольск.'!CD11=0,"-",'[1]ПС Игольск.'!CD11/1000)</f>
        <v>0.68600000000000005</v>
      </c>
      <c r="Z148" s="95" t="str">
        <f>IF('[1]ПС Игольск.'!CE11=0,"-",'[1]ПС Игольск.'!CE11/1000)</f>
        <v>-</v>
      </c>
      <c r="AA148" s="95">
        <f>IF('[1]ПС Игольск.'!CF11=0,"-",'[1]ПС Игольск.'!CF11/1000)</f>
        <v>0.80600000000000005</v>
      </c>
      <c r="AB148" s="95" t="str">
        <f>IF('[1]ПС Игольск.'!CG11=0,"-",'[1]ПС Игольск.'!CG11/1000)</f>
        <v>-</v>
      </c>
      <c r="AC148" s="95">
        <f>IF('[1]ПС Игольск.'!CH11=0,"-",'[1]ПС Игольск.'!CH11/1000)</f>
        <v>0.74</v>
      </c>
      <c r="AD148" s="95" t="str">
        <f>IF('[1]ПС Игольск.'!CI11=0,"-",'[1]ПС Игольск.'!CI11/1000)</f>
        <v>-</v>
      </c>
      <c r="AE148" s="95">
        <f>IF('[1]ПС Игольск.'!CJ11=0,"-",'[1]ПС Игольск.'!CJ11/1000)</f>
        <v>0.67200000000000004</v>
      </c>
      <c r="AF148" s="95" t="str">
        <f>IF('[1]ПС Игольск.'!CK11=0,"-",'[1]ПС Игольск.'!CK11/1000)</f>
        <v>-</v>
      </c>
      <c r="AG148" s="95">
        <f>IF('[1]ПС Игольск.'!CL11=0,"-",'[1]ПС Игольск.'!CL11/1000)</f>
        <v>0.81399999999999995</v>
      </c>
      <c r="AH148" s="95" t="str">
        <f>IF('[1]ПС Игольск.'!CM11=0,"-",'[1]ПС Игольск.'!CM11/1000)</f>
        <v>-</v>
      </c>
      <c r="AI148" s="95">
        <f>IF('[1]ПС Игольск.'!CN11=0,"-",'[1]ПС Игольск.'!CN11/1000)</f>
        <v>0.80700000000000005</v>
      </c>
      <c r="AJ148" s="95" t="str">
        <f>IF('[1]ПС Игольск.'!CO11=0,"-",'[1]ПС Игольск.'!CO11/1000)</f>
        <v>-</v>
      </c>
      <c r="AK148" s="95">
        <f>IF('[1]ПС Игольск.'!CP11=0,"-",'[1]ПС Игольск.'!CP11/1000)</f>
        <v>0.66600000000000004</v>
      </c>
      <c r="AL148" s="95" t="str">
        <f>IF('[1]ПС Игольск.'!CQ11=0,"-",'[1]ПС Игольск.'!CQ11/1000)</f>
        <v>-</v>
      </c>
      <c r="AM148" s="95">
        <f>IF('[1]ПС Игольск.'!CR11=0,"-",'[1]ПС Игольск.'!CR11/1000)</f>
        <v>0.7</v>
      </c>
      <c r="AN148" s="95" t="str">
        <f>IF('[1]ПС Игольск.'!CS11=0,"-",'[1]ПС Игольск.'!CS11/1000)</f>
        <v>-</v>
      </c>
      <c r="AO148" s="95">
        <f>IF('[1]ПС Игольск.'!CT11=0,"-",'[1]ПС Игольск.'!CT11/1000)</f>
        <v>0.59699999999999998</v>
      </c>
      <c r="AP148" s="95" t="str">
        <f>IF('[1]ПС Игольск.'!CU11=0,"-",'[1]ПС Игольск.'!CU11/1000)</f>
        <v>-</v>
      </c>
      <c r="AQ148" s="95">
        <f>IF('[1]ПС Игольск.'!CV11=0,"-",'[1]ПС Игольск.'!CV11/1000)</f>
        <v>0.77500000000000002</v>
      </c>
      <c r="AR148" s="95" t="str">
        <f>IF('[1]ПС Игольск.'!CW11=0,"-",'[1]ПС Игольск.'!CW11/1000)</f>
        <v>-</v>
      </c>
      <c r="AS148" s="95">
        <f>IF('[1]ПС Игольск.'!CX11=0,"-",'[1]ПС Игольск.'!CX11/1000)</f>
        <v>0.753</v>
      </c>
      <c r="AT148" s="95">
        <f>IF('[1]ПС Игольск.'!CY11=0,"-",'[1]ПС Игольск.'!CY11/1000)</f>
        <v>5.0000000000000001E-3</v>
      </c>
      <c r="AU148" s="95">
        <f>IF('[1]ПС Игольск.'!CZ11=0,"-",'[1]ПС Игольск.'!CZ11/1000)</f>
        <v>0.86599999999999999</v>
      </c>
      <c r="AV148" s="95" t="str">
        <f>IF('[1]ПС Игольск.'!DA11=0,"-",'[1]ПС Игольск.'!DA11/1000)</f>
        <v>-</v>
      </c>
      <c r="AW148" s="95">
        <f>IF('[1]ПС Игольск.'!DB11=0,"-",'[1]ПС Игольск.'!DB11/1000)</f>
        <v>0.77500000000000002</v>
      </c>
      <c r="AX148" s="95" t="str">
        <f>IF('[1]ПС Игольск.'!DC11=0,"-",'[1]ПС Игольск.'!DC11/1000)</f>
        <v>-</v>
      </c>
      <c r="AY148" s="95">
        <f>IF('[1]ПС Игольск.'!DD11=0,"-",'[1]ПС Игольск.'!DD11/1000)</f>
        <v>0.91</v>
      </c>
      <c r="AZ148" s="96" t="str">
        <f>IF('[1]ПС Игольск.'!DE11=0,"-",'[1]ПС Игольск.'!DE11/1000)</f>
        <v>-</v>
      </c>
      <c r="BA148" s="95"/>
    </row>
    <row r="149" spans="1:53" ht="20.25" customHeight="1" outlineLevel="1" x14ac:dyDescent="0.2">
      <c r="A149" s="161"/>
      <c r="B149" s="162"/>
      <c r="C149" s="21" t="s">
        <v>226</v>
      </c>
      <c r="D149" s="102" t="s">
        <v>227</v>
      </c>
      <c r="E149" s="94">
        <f>IF('[1]ПС Игольск.'!BJ12=0,"-",'[1]ПС Игольск.'!BJ12/1000)</f>
        <v>1.5880000000000001</v>
      </c>
      <c r="F149" s="95" t="str">
        <f>IF('[1]ПС Игольск.'!BK12=0,"-",'[1]ПС Игольск.'!BK12/1000)</f>
        <v>-</v>
      </c>
      <c r="G149" s="95">
        <f>IF('[1]ПС Игольск.'!BL12=0,"-",'[1]ПС Игольск.'!BL12/1000)</f>
        <v>1.7749999999999999</v>
      </c>
      <c r="H149" s="95" t="str">
        <f>IF('[1]ПС Игольск.'!BM12=0,"-",'[1]ПС Игольск.'!BM12/1000)</f>
        <v>-</v>
      </c>
      <c r="I149" s="95">
        <f>IF('[1]ПС Игольск.'!BN12=0,"-",'[1]ПС Игольск.'!BN12/1000)</f>
        <v>1.5009999999999999</v>
      </c>
      <c r="J149" s="95" t="str">
        <f>IF('[1]ПС Игольск.'!BO12=0,"-",'[1]ПС Игольск.'!BO12/1000)</f>
        <v>-</v>
      </c>
      <c r="K149" s="95">
        <f>IF('[1]ПС Игольск.'!BP12=0,"-",'[1]ПС Игольск.'!BP12/1000)</f>
        <v>0.61799999999999999</v>
      </c>
      <c r="L149" s="95">
        <f>IF('[1]ПС Игольск.'!BQ12=0,"-",'[1]ПС Игольск.'!BQ12/1000)</f>
        <v>0.7</v>
      </c>
      <c r="M149" s="95">
        <f>IF('[1]ПС Игольск.'!BR12=0,"-",'[1]ПС Игольск.'!BR12/1000)</f>
        <v>0.71699999999999997</v>
      </c>
      <c r="N149" s="95">
        <f>IF('[1]ПС Игольск.'!BS12=0,"-",'[1]ПС Игольск.'!BS12/1000)</f>
        <v>0.375</v>
      </c>
      <c r="O149" s="95">
        <f>IF('[1]ПС Игольск.'!BT12=0,"-",'[1]ПС Игольск.'!BT12/1000)</f>
        <v>0.63</v>
      </c>
      <c r="P149" s="95">
        <f>IF('[1]ПС Игольск.'!BU12=0,"-",'[1]ПС Игольск.'!BU12/1000)</f>
        <v>0.46500000000000002</v>
      </c>
      <c r="Q149" s="95">
        <f>IF('[1]ПС Игольск.'!BV12=0,"-",'[1]ПС Игольск.'!BV12/1000)</f>
        <v>3.0000000000000001E-3</v>
      </c>
      <c r="R149" s="95">
        <f>IF('[1]ПС Игольск.'!BW12=0,"-",'[1]ПС Игольск.'!BW12/1000)</f>
        <v>1.4450000000000001</v>
      </c>
      <c r="S149" s="95">
        <f>IF('[1]ПС Игольск.'!BX12=0,"-",'[1]ПС Игольск.'!BX12/1000)</f>
        <v>3.0000000000000001E-3</v>
      </c>
      <c r="T149" s="95">
        <f>IF('[1]ПС Игольск.'!BY12=0,"-",'[1]ПС Игольск.'!BY12/1000)</f>
        <v>1.389</v>
      </c>
      <c r="U149" s="95">
        <f>IF('[1]ПС Игольск.'!BZ12=0,"-",'[1]ПС Игольск.'!BZ12/1000)</f>
        <v>1.0999999999999999E-2</v>
      </c>
      <c r="V149" s="95">
        <f>IF('[1]ПС Игольск.'!CA12=0,"-",'[1]ПС Игольск.'!CA12/1000)</f>
        <v>1.3939999999999999</v>
      </c>
      <c r="W149" s="95">
        <f>IF('[1]ПС Игольск.'!CB12=0,"-",'[1]ПС Игольск.'!CB12/1000)</f>
        <v>3.9E-2</v>
      </c>
      <c r="X149" s="95">
        <f>IF('[1]ПС Игольск.'!CC12=0,"-",'[1]ПС Игольск.'!CC12/1000)</f>
        <v>1.173</v>
      </c>
      <c r="Y149" s="95">
        <f>IF('[1]ПС Игольск.'!CD12=0,"-",'[1]ПС Игольск.'!CD12/1000)</f>
        <v>5.6000000000000001E-2</v>
      </c>
      <c r="Z149" s="95">
        <f>IF('[1]ПС Игольск.'!CE12=0,"-",'[1]ПС Игольск.'!CE12/1000)</f>
        <v>1.2769999999999999</v>
      </c>
      <c r="AA149" s="95" t="str">
        <f>IF('[1]ПС Игольск.'!CF12=0,"-",'[1]ПС Игольск.'!CF12/1000)</f>
        <v>-</v>
      </c>
      <c r="AB149" s="95">
        <f>IF('[1]ПС Игольск.'!CG12=0,"-",'[1]ПС Игольск.'!CG12/1000)</f>
        <v>1.4390000000000001</v>
      </c>
      <c r="AC149" s="95" t="str">
        <f>IF('[1]ПС Игольск.'!CH12=0,"-",'[1]ПС Игольск.'!CH12/1000)</f>
        <v>-</v>
      </c>
      <c r="AD149" s="95">
        <f>IF('[1]ПС Игольск.'!CI12=0,"-",'[1]ПС Игольск.'!CI12/1000)</f>
        <v>1.4930000000000001</v>
      </c>
      <c r="AE149" s="95" t="str">
        <f>IF('[1]ПС Игольск.'!CJ12=0,"-",'[1]ПС Игольск.'!CJ12/1000)</f>
        <v>-</v>
      </c>
      <c r="AF149" s="95">
        <f>IF('[1]ПС Игольск.'!CK12=0,"-",'[1]ПС Игольск.'!CK12/1000)</f>
        <v>1.5169999999999999</v>
      </c>
      <c r="AG149" s="95">
        <f>IF('[1]ПС Игольск.'!CL12=0,"-",'[1]ПС Игольск.'!CL12/1000)</f>
        <v>1.7000000000000001E-2</v>
      </c>
      <c r="AH149" s="95">
        <f>IF('[1]ПС Игольск.'!CM12=0,"-",'[1]ПС Игольск.'!CM12/1000)</f>
        <v>1.462</v>
      </c>
      <c r="AI149" s="95">
        <f>IF('[1]ПС Игольск.'!CN12=0,"-",'[1]ПС Игольск.'!CN12/1000)</f>
        <v>3.0000000000000001E-3</v>
      </c>
      <c r="AJ149" s="95">
        <f>IF('[1]ПС Игольск.'!CO12=0,"-",'[1]ПС Игольск.'!CO12/1000)</f>
        <v>1.45</v>
      </c>
      <c r="AK149" s="95">
        <f>IF('[1]ПС Игольск.'!CP12=0,"-",'[1]ПС Игольск.'!CP12/1000)</f>
        <v>8.8999999999999996E-2</v>
      </c>
      <c r="AL149" s="95">
        <f>IF('[1]ПС Игольск.'!CQ12=0,"-",'[1]ПС Игольск.'!CQ12/1000)</f>
        <v>1.179</v>
      </c>
      <c r="AM149" s="95" t="str">
        <f>IF('[1]ПС Игольск.'!CR12=0,"-",'[1]ПС Игольск.'!CR12/1000)</f>
        <v>-</v>
      </c>
      <c r="AN149" s="95">
        <f>IF('[1]ПС Игольск.'!CS12=0,"-",'[1]ПС Игольск.'!CS12/1000)</f>
        <v>1.4390000000000001</v>
      </c>
      <c r="AO149" s="95">
        <f>IF('[1]ПС Игольск.'!CT12=0,"-",'[1]ПС Игольск.'!CT12/1000)</f>
        <v>0.23300000000000001</v>
      </c>
      <c r="AP149" s="95">
        <f>IF('[1]ПС Игольск.'!CU12=0,"-",'[1]ПС Игольск.'!CU12/1000)</f>
        <v>1.095</v>
      </c>
      <c r="AQ149" s="95">
        <f>IF('[1]ПС Игольск.'!CV12=0,"-",'[1]ПС Игольск.'!CV12/1000)</f>
        <v>1.095</v>
      </c>
      <c r="AR149" s="95">
        <f>IF('[1]ПС Игольск.'!CW12=0,"-",'[1]ПС Игольск.'!CW12/1000)</f>
        <v>0.246</v>
      </c>
      <c r="AS149" s="95">
        <f>IF('[1]ПС Игольск.'!CX12=0,"-",'[1]ПС Игольск.'!CX12/1000)</f>
        <v>0.98199999999999998</v>
      </c>
      <c r="AT149" s="95">
        <f>IF('[1]ПС Игольск.'!CY12=0,"-",'[1]ПС Игольск.'!CY12/1000)</f>
        <v>0.373</v>
      </c>
      <c r="AU149" s="95">
        <f>IF('[1]ПС Игольск.'!CZ12=0,"-",'[1]ПС Игольск.'!CZ12/1000)</f>
        <v>1.3779999999999999</v>
      </c>
      <c r="AV149" s="95">
        <f>IF('[1]ПС Игольск.'!DA12=0,"-",'[1]ПС Игольск.'!DA12/1000)</f>
        <v>1.9E-2</v>
      </c>
      <c r="AW149" s="95">
        <f>IF('[1]ПС Игольск.'!DB12=0,"-",'[1]ПС Игольск.'!DB12/1000)</f>
        <v>1.0329999999999999</v>
      </c>
      <c r="AX149" s="95">
        <f>IF('[1]ПС Игольск.'!DC12=0,"-",'[1]ПС Игольск.'!DC12/1000)</f>
        <v>0.317</v>
      </c>
      <c r="AY149" s="95">
        <f>IF('[1]ПС Игольск.'!DD12=0,"-",'[1]ПС Игольск.'!DD12/1000)</f>
        <v>0.52100000000000002</v>
      </c>
      <c r="AZ149" s="96">
        <f>IF('[1]ПС Игольск.'!DE12=0,"-",'[1]ПС Игольск.'!DE12/1000)</f>
        <v>0.504</v>
      </c>
      <c r="BA149" s="95"/>
    </row>
    <row r="150" spans="1:53" s="45" customFormat="1" ht="23.25" customHeight="1" outlineLevel="1" x14ac:dyDescent="0.2">
      <c r="A150" s="161" t="s">
        <v>178</v>
      </c>
      <c r="B150" s="162" t="s">
        <v>179</v>
      </c>
      <c r="C150" s="25" t="s">
        <v>223</v>
      </c>
      <c r="D150" s="110" t="s">
        <v>224</v>
      </c>
      <c r="E150" s="94">
        <f>IF('[1]ПС Игольск.'!BJ13=0,"-",'[1]ПС Игольск.'!BJ13/1000)</f>
        <v>4.3570000000000002</v>
      </c>
      <c r="F150" s="95" t="str">
        <f>IF('[1]ПС Игольск.'!BK13=0,"-",'[1]ПС Игольск.'!BK13/1000)</f>
        <v>-</v>
      </c>
      <c r="G150" s="95">
        <f>IF('[1]ПС Игольск.'!BL13=0,"-",'[1]ПС Игольск.'!BL13/1000)</f>
        <v>4.351</v>
      </c>
      <c r="H150" s="95" t="str">
        <f>IF('[1]ПС Игольск.'!BM13=0,"-",'[1]ПС Игольск.'!BM13/1000)</f>
        <v>-</v>
      </c>
      <c r="I150" s="95">
        <f>IF('[1]ПС Игольск.'!BN13=0,"-",'[1]ПС Игольск.'!BN13/1000)</f>
        <v>4.3769999999999998</v>
      </c>
      <c r="J150" s="95" t="str">
        <f>IF('[1]ПС Игольск.'!BO13=0,"-",'[1]ПС Игольск.'!BO13/1000)</f>
        <v>-</v>
      </c>
      <c r="K150" s="95">
        <f>IF('[1]ПС Игольск.'!BP13=0,"-",'[1]ПС Игольск.'!BP13/1000)</f>
        <v>3.9510000000000001</v>
      </c>
      <c r="L150" s="95" t="str">
        <f>IF('[1]ПС Игольск.'!BQ13=0,"-",'[1]ПС Игольск.'!BQ13/1000)</f>
        <v>-</v>
      </c>
      <c r="M150" s="95">
        <f>IF('[1]ПС Игольск.'!BR13=0,"-",'[1]ПС Игольск.'!BR13/1000)</f>
        <v>4.0229999999999997</v>
      </c>
      <c r="N150" s="95" t="str">
        <f>IF('[1]ПС Игольск.'!BS13=0,"-",'[1]ПС Игольск.'!BS13/1000)</f>
        <v>-</v>
      </c>
      <c r="O150" s="95">
        <f>IF('[1]ПС Игольск.'!BT13=0,"-",'[1]ПС Игольск.'!BT13/1000)</f>
        <v>4.335</v>
      </c>
      <c r="P150" s="95" t="str">
        <f>IF('[1]ПС Игольск.'!BU13=0,"-",'[1]ПС Игольск.'!BU13/1000)</f>
        <v>-</v>
      </c>
      <c r="Q150" s="95">
        <f>IF('[1]ПС Игольск.'!BV13=0,"-",'[1]ПС Игольск.'!BV13/1000)</f>
        <v>4.4379999999999997</v>
      </c>
      <c r="R150" s="95" t="str">
        <f>IF('[1]ПС Игольск.'!BW13=0,"-",'[1]ПС Игольск.'!BW13/1000)</f>
        <v>-</v>
      </c>
      <c r="S150" s="95">
        <f>IF('[1]ПС Игольск.'!BX13=0,"-",'[1]ПС Игольск.'!BX13/1000)</f>
        <v>4.3479999999999999</v>
      </c>
      <c r="T150" s="95" t="str">
        <f>IF('[1]ПС Игольск.'!BY13=0,"-",'[1]ПС Игольск.'!BY13/1000)</f>
        <v>-</v>
      </c>
      <c r="U150" s="95">
        <f>IF('[1]ПС Игольск.'!BZ13=0,"-",'[1]ПС Игольск.'!BZ13/1000)</f>
        <v>4.3959999999999999</v>
      </c>
      <c r="V150" s="95" t="str">
        <f>IF('[1]ПС Игольск.'!CA13=0,"-",'[1]ПС Игольск.'!CA13/1000)</f>
        <v>-</v>
      </c>
      <c r="W150" s="95">
        <f>IF('[1]ПС Игольск.'!CB13=0,"-",'[1]ПС Игольск.'!CB13/1000)</f>
        <v>4.3120000000000003</v>
      </c>
      <c r="X150" s="95" t="str">
        <f>IF('[1]ПС Игольск.'!CC13=0,"-",'[1]ПС Игольск.'!CC13/1000)</f>
        <v>-</v>
      </c>
      <c r="Y150" s="95">
        <f>IF('[1]ПС Игольск.'!CD13=0,"-",'[1]ПС Игольск.'!CD13/1000)</f>
        <v>4.41</v>
      </c>
      <c r="Z150" s="95" t="str">
        <f>IF('[1]ПС Игольск.'!CE13=0,"-",'[1]ПС Игольск.'!CE13/1000)</f>
        <v>-</v>
      </c>
      <c r="AA150" s="95">
        <f>IF('[1]ПС Игольск.'!CF13=0,"-",'[1]ПС Игольск.'!CF13/1000)</f>
        <v>4.2839999999999998</v>
      </c>
      <c r="AB150" s="95" t="str">
        <f>IF('[1]ПС Игольск.'!CG13=0,"-",'[1]ПС Игольск.'!CG13/1000)</f>
        <v>-</v>
      </c>
      <c r="AC150" s="95">
        <f>IF('[1]ПС Игольск.'!CH13=0,"-",'[1]ПС Игольск.'!CH13/1000)</f>
        <v>4.3150000000000004</v>
      </c>
      <c r="AD150" s="95" t="str">
        <f>IF('[1]ПС Игольск.'!CI13=0,"-",'[1]ПС Игольск.'!CI13/1000)</f>
        <v>-</v>
      </c>
      <c r="AE150" s="95">
        <f>IF('[1]ПС Игольск.'!CJ13=0,"-",'[1]ПС Игольск.'!CJ13/1000)</f>
        <v>4.3479999999999999</v>
      </c>
      <c r="AF150" s="95" t="str">
        <f>IF('[1]ПС Игольск.'!CK13=0,"-",'[1]ПС Игольск.'!CK13/1000)</f>
        <v>-</v>
      </c>
      <c r="AG150" s="95">
        <f>IF('[1]ПС Игольск.'!CL13=0,"-",'[1]ПС Игольск.'!CL13/1000)</f>
        <v>4.3650000000000002</v>
      </c>
      <c r="AH150" s="95" t="str">
        <f>IF('[1]ПС Игольск.'!CM13=0,"-",'[1]ПС Игольск.'!CM13/1000)</f>
        <v>-</v>
      </c>
      <c r="AI150" s="95">
        <f>IF('[1]ПС Игольск.'!CN13=0,"-",'[1]ПС Игольск.'!CN13/1000)</f>
        <v>4.4640000000000004</v>
      </c>
      <c r="AJ150" s="95" t="str">
        <f>IF('[1]ПС Игольск.'!CO13=0,"-",'[1]ПС Игольск.'!CO13/1000)</f>
        <v>-</v>
      </c>
      <c r="AK150" s="95">
        <f>IF('[1]ПС Игольск.'!CP13=0,"-",'[1]ПС Игольск.'!CP13/1000)</f>
        <v>4.4850000000000003</v>
      </c>
      <c r="AL150" s="95" t="str">
        <f>IF('[1]ПС Игольск.'!CQ13=0,"-",'[1]ПС Игольск.'!CQ13/1000)</f>
        <v>-</v>
      </c>
      <c r="AM150" s="95">
        <f>IF('[1]ПС Игольск.'!CR13=0,"-",'[1]ПС Игольск.'!CR13/1000)</f>
        <v>4.351</v>
      </c>
      <c r="AN150" s="95" t="str">
        <f>IF('[1]ПС Игольск.'!CS13=0,"-",'[1]ПС Игольск.'!CS13/1000)</f>
        <v>-</v>
      </c>
      <c r="AO150" s="95">
        <f>IF('[1]ПС Игольск.'!CT13=0,"-",'[1]ПС Игольск.'!CT13/1000)</f>
        <v>4.4610000000000003</v>
      </c>
      <c r="AP150" s="95" t="str">
        <f>IF('[1]ПС Игольск.'!CU13=0,"-",'[1]ПС Игольск.'!CU13/1000)</f>
        <v>-</v>
      </c>
      <c r="AQ150" s="95">
        <f>IF('[1]ПС Игольск.'!CV13=0,"-",'[1]ПС Игольск.'!CV13/1000)</f>
        <v>4.4429999999999996</v>
      </c>
      <c r="AR150" s="95" t="str">
        <f>IF('[1]ПС Игольск.'!CW13=0,"-",'[1]ПС Игольск.'!CW13/1000)</f>
        <v>-</v>
      </c>
      <c r="AS150" s="95">
        <f>IF('[1]ПС Игольск.'!CX13=0,"-",'[1]ПС Игольск.'!CX13/1000)</f>
        <v>4.4550000000000001</v>
      </c>
      <c r="AT150" s="95" t="str">
        <f>IF('[1]ПС Игольск.'!CY13=0,"-",'[1]ПС Игольск.'!CY13/1000)</f>
        <v>-</v>
      </c>
      <c r="AU150" s="95">
        <f>IF('[1]ПС Игольск.'!CZ13=0,"-",'[1]ПС Игольск.'!CZ13/1000)</f>
        <v>4.452</v>
      </c>
      <c r="AV150" s="95" t="str">
        <f>IF('[1]ПС Игольск.'!DA13=0,"-",'[1]ПС Игольск.'!DA13/1000)</f>
        <v>-</v>
      </c>
      <c r="AW150" s="95">
        <f>IF('[1]ПС Игольск.'!DB13=0,"-",'[1]ПС Игольск.'!DB13/1000)</f>
        <v>4.4470000000000001</v>
      </c>
      <c r="AX150" s="95" t="str">
        <f>IF('[1]ПС Игольск.'!DC13=0,"-",'[1]ПС Игольск.'!DC13/1000)</f>
        <v>-</v>
      </c>
      <c r="AY150" s="95">
        <f>IF('[1]ПС Игольск.'!DD13=0,"-",'[1]ПС Игольск.'!DD13/1000)</f>
        <v>4.4009999999999998</v>
      </c>
      <c r="AZ150" s="96" t="str">
        <f>IF('[1]ПС Игольск.'!DE13=0,"-",'[1]ПС Игольск.'!DE13/1000)</f>
        <v>-</v>
      </c>
      <c r="BA150" s="95"/>
    </row>
    <row r="151" spans="1:53" ht="19.5" customHeight="1" outlineLevel="1" x14ac:dyDescent="0.2">
      <c r="A151" s="161"/>
      <c r="B151" s="162"/>
      <c r="C151" s="21" t="s">
        <v>226</v>
      </c>
      <c r="D151" s="102" t="s">
        <v>227</v>
      </c>
      <c r="E151" s="94">
        <f>IF('[1]ПС Игольск.'!BJ14=0,"-",'[1]ПС Игольск.'!BJ14/1000)</f>
        <v>1.19</v>
      </c>
      <c r="F151" s="95" t="str">
        <f>IF('[1]ПС Игольск.'!BK14=0,"-",'[1]ПС Игольск.'!BK14/1000)</f>
        <v>-</v>
      </c>
      <c r="G151" s="95">
        <f>IF('[1]ПС Игольск.'!BL14=0,"-",'[1]ПС Игольск.'!BL14/1000)</f>
        <v>1.302</v>
      </c>
      <c r="H151" s="95" t="str">
        <f>IF('[1]ПС Игольск.'!BM14=0,"-",'[1]ПС Игольск.'!BM14/1000)</f>
        <v>-</v>
      </c>
      <c r="I151" s="95">
        <f>IF('[1]ПС Игольск.'!BN14=0,"-",'[1]ПС Игольск.'!BN14/1000)</f>
        <v>1.24</v>
      </c>
      <c r="J151" s="95" t="str">
        <f>IF('[1]ПС Игольск.'!BO14=0,"-",'[1]ПС Игольск.'!BO14/1000)</f>
        <v>-</v>
      </c>
      <c r="K151" s="95">
        <f>IF('[1]ПС Игольск.'!BP14=0,"-",'[1]ПС Игольск.'!BP14/1000)</f>
        <v>1.2210000000000001</v>
      </c>
      <c r="L151" s="95">
        <f>IF('[1]ПС Игольск.'!BQ14=0,"-",'[1]ПС Игольск.'!BQ14/1000)</f>
        <v>3.0000000000000001E-3</v>
      </c>
      <c r="M151" s="95">
        <f>IF('[1]ПС Игольск.'!BR14=0,"-",'[1]ПС Игольск.'!BR14/1000)</f>
        <v>1.173</v>
      </c>
      <c r="N151" s="95" t="str">
        <f>IF('[1]ПС Игольск.'!BS14=0,"-",'[1]ПС Игольск.'!BS14/1000)</f>
        <v>-</v>
      </c>
      <c r="O151" s="95">
        <f>IF('[1]ПС Игольск.'!BT14=0,"-",'[1]ПС Игольск.'!BT14/1000)</f>
        <v>1.0589999999999999</v>
      </c>
      <c r="P151" s="95" t="str">
        <f>IF('[1]ПС Игольск.'!BU14=0,"-",'[1]ПС Игольск.'!BU14/1000)</f>
        <v>-</v>
      </c>
      <c r="Q151" s="95">
        <f>IF('[1]ПС Игольск.'!BV14=0,"-",'[1]ПС Игольск.'!BV14/1000)</f>
        <v>1.0409999999999999</v>
      </c>
      <c r="R151" s="95">
        <f>IF('[1]ПС Игольск.'!BW14=0,"-",'[1]ПС Игольск.'!BW14/1000)</f>
        <v>3.0000000000000001E-3</v>
      </c>
      <c r="S151" s="95">
        <f>IF('[1]ПС Игольск.'!BX14=0,"-",'[1]ПС Игольск.'!BX14/1000)</f>
        <v>1.042</v>
      </c>
      <c r="T151" s="95" t="str">
        <f>IF('[1]ПС Игольск.'!BY14=0,"-",'[1]ПС Игольск.'!BY14/1000)</f>
        <v>-</v>
      </c>
      <c r="U151" s="95">
        <f>IF('[1]ПС Игольск.'!BZ14=0,"-",'[1]ПС Игольск.'!BZ14/1000)</f>
        <v>1.139</v>
      </c>
      <c r="V151" s="95" t="str">
        <f>IF('[1]ПС Игольск.'!CA14=0,"-",'[1]ПС Игольск.'!CA14/1000)</f>
        <v>-</v>
      </c>
      <c r="W151" s="95">
        <f>IF('[1]ПС Игольск.'!CB14=0,"-",'[1]ПС Игольск.'!CB14/1000)</f>
        <v>1.008</v>
      </c>
      <c r="X151" s="95" t="str">
        <f>IF('[1]ПС Игольск.'!CC14=0,"-",'[1]ПС Игольск.'!CC14/1000)</f>
        <v>-</v>
      </c>
      <c r="Y151" s="95">
        <f>IF('[1]ПС Игольск.'!CD14=0,"-",'[1]ПС Игольск.'!CD14/1000)</f>
        <v>1.022</v>
      </c>
      <c r="Z151" s="95">
        <f>IF('[1]ПС Игольск.'!CE14=0,"-",'[1]ПС Игольск.'!CE14/1000)</f>
        <v>0.10299999999999999</v>
      </c>
      <c r="AA151" s="95">
        <f>IF('[1]ПС Игольск.'!CF14=0,"-",'[1]ПС Игольск.'!CF14/1000)</f>
        <v>1.0669999999999999</v>
      </c>
      <c r="AB151" s="95" t="str">
        <f>IF('[1]ПС Игольск.'!CG14=0,"-",'[1]ПС Игольск.'!CG14/1000)</f>
        <v>-</v>
      </c>
      <c r="AC151" s="95">
        <f>IF('[1]ПС Игольск.'!CH14=0,"-",'[1]ПС Игольск.'!CH14/1000)</f>
        <v>1.325</v>
      </c>
      <c r="AD151" s="95">
        <f>IF('[1]ПС Игольск.'!CI14=0,"-",'[1]ПС Игольск.'!CI14/1000)</f>
        <v>6.0000000000000001E-3</v>
      </c>
      <c r="AE151" s="95">
        <f>IF('[1]ПС Игольск.'!CJ14=0,"-",'[1]ПС Игольск.'!CJ14/1000)</f>
        <v>1.2430000000000001</v>
      </c>
      <c r="AF151" s="95" t="str">
        <f>IF('[1]ПС Игольск.'!CK14=0,"-",'[1]ПС Игольск.'!CK14/1000)</f>
        <v>-</v>
      </c>
      <c r="AG151" s="95">
        <f>IF('[1]ПС Игольск.'!CL14=0,"-",'[1]ПС Игольск.'!CL14/1000)</f>
        <v>1.0609999999999999</v>
      </c>
      <c r="AH151" s="95" t="str">
        <f>IF('[1]ПС Игольск.'!CM14=0,"-",'[1]ПС Игольск.'!CM14/1000)</f>
        <v>-</v>
      </c>
      <c r="AI151" s="95">
        <f>IF('[1]ПС Игольск.'!CN14=0,"-",'[1]ПС Игольск.'!CN14/1000)</f>
        <v>1.0640000000000001</v>
      </c>
      <c r="AJ151" s="95">
        <f>IF('[1]ПС Игольск.'!CO14=0,"-",'[1]ПС Игольск.'!CO14/1000)</f>
        <v>3.0000000000000001E-3</v>
      </c>
      <c r="AK151" s="95">
        <f>IF('[1]ПС Игольск.'!CP14=0,"-",'[1]ПС Игольск.'!CP14/1000)</f>
        <v>0.98599999999999999</v>
      </c>
      <c r="AL151" s="95" t="str">
        <f>IF('[1]ПС Игольск.'!CQ14=0,"-",'[1]ПС Игольск.'!CQ14/1000)</f>
        <v>-</v>
      </c>
      <c r="AM151" s="95">
        <f>IF('[1]ПС Игольск.'!CR14=0,"-",'[1]ПС Игольск.'!CR14/1000)</f>
        <v>0.876</v>
      </c>
      <c r="AN151" s="95" t="str">
        <f>IF('[1]ПС Игольск.'!CS14=0,"-",'[1]ПС Игольск.'!CS14/1000)</f>
        <v>-</v>
      </c>
      <c r="AO151" s="95">
        <f>IF('[1]ПС Игольск.'!CT14=0,"-",'[1]ПС Игольск.'!CT14/1000)</f>
        <v>1.089</v>
      </c>
      <c r="AP151" s="95" t="str">
        <f>IF('[1]ПС Игольск.'!CU14=0,"-",'[1]ПС Игольск.'!CU14/1000)</f>
        <v>-</v>
      </c>
      <c r="AQ151" s="95">
        <f>IF('[1]ПС Игольск.'!CV14=0,"-",'[1]ПС Игольск.'!CV14/1000)</f>
        <v>0.89100000000000001</v>
      </c>
      <c r="AR151" s="95" t="str">
        <f>IF('[1]ПС Игольск.'!CW14=0,"-",'[1]ПС Игольск.'!CW14/1000)</f>
        <v>-</v>
      </c>
      <c r="AS151" s="95">
        <f>IF('[1]ПС Игольск.'!CX14=0,"-",'[1]ПС Игольск.'!CX14/1000)</f>
        <v>1.0549999999999999</v>
      </c>
      <c r="AT151" s="95">
        <f>IF('[1]ПС Игольск.'!CY14=0,"-",'[1]ПС Игольск.'!CY14/1000)</f>
        <v>6.7000000000000004E-2</v>
      </c>
      <c r="AU151" s="95">
        <f>IF('[1]ПС Игольск.'!CZ14=0,"-",'[1]ПС Игольск.'!CZ14/1000)</f>
        <v>1.0029999999999999</v>
      </c>
      <c r="AV151" s="95">
        <f>IF('[1]ПС Игольск.'!DA14=0,"-",'[1]ПС Игольск.'!DA14/1000)</f>
        <v>1.9E-2</v>
      </c>
      <c r="AW151" s="95">
        <f>IF('[1]ПС Игольск.'!DB14=0,"-",'[1]ПС Игольск.'!DB14/1000)</f>
        <v>1.0920000000000001</v>
      </c>
      <c r="AX151" s="95" t="str">
        <f>IF('[1]ПС Игольск.'!DC14=0,"-",'[1]ПС Игольск.'!DC14/1000)</f>
        <v>-</v>
      </c>
      <c r="AY151" s="95">
        <f>IF('[1]ПС Игольск.'!DD14=0,"-",'[1]ПС Игольск.'!DD14/1000)</f>
        <v>1.03</v>
      </c>
      <c r="AZ151" s="96" t="str">
        <f>IF('[1]ПС Игольск.'!DE14=0,"-",'[1]ПС Игольск.'!DE14/1000)</f>
        <v>-</v>
      </c>
      <c r="BA151" s="95"/>
    </row>
    <row r="152" spans="1:53" ht="23.25" customHeight="1" outlineLevel="1" x14ac:dyDescent="0.2">
      <c r="A152" s="161" t="s">
        <v>180</v>
      </c>
      <c r="B152" s="162" t="s">
        <v>181</v>
      </c>
      <c r="C152" s="21" t="s">
        <v>223</v>
      </c>
      <c r="D152" s="102" t="s">
        <v>224</v>
      </c>
      <c r="E152" s="94">
        <f>IF('[1]ПС Игольск.'!BJ15=0,"-",'[1]ПС Игольск.'!BJ15/1000)</f>
        <v>1.0029999999999999</v>
      </c>
      <c r="F152" s="95" t="str">
        <f>IF('[1]ПС Игольск.'!BK15=0,"-",'[1]ПС Игольск.'!BK15/1000)</f>
        <v>-</v>
      </c>
      <c r="G152" s="95">
        <f>IF('[1]ПС Игольск.'!BL15=0,"-",'[1]ПС Игольск.'!BL15/1000)</f>
        <v>1.004</v>
      </c>
      <c r="H152" s="95" t="str">
        <f>IF('[1]ПС Игольск.'!BM15=0,"-",'[1]ПС Игольск.'!BM15/1000)</f>
        <v>-</v>
      </c>
      <c r="I152" s="95">
        <f>IF('[1]ПС Игольск.'!BN15=0,"-",'[1]ПС Игольск.'!BN15/1000)</f>
        <v>1.0209999999999999</v>
      </c>
      <c r="J152" s="95" t="str">
        <f>IF('[1]ПС Игольск.'!BO15=0,"-",'[1]ПС Игольск.'!BO15/1000)</f>
        <v>-</v>
      </c>
      <c r="K152" s="95">
        <f>IF('[1]ПС Игольск.'!BP15=0,"-",'[1]ПС Игольск.'!BP15/1000)</f>
        <v>1.0149999999999999</v>
      </c>
      <c r="L152" s="95" t="str">
        <f>IF('[1]ПС Игольск.'!BQ15=0,"-",'[1]ПС Игольск.'!BQ15/1000)</f>
        <v>-</v>
      </c>
      <c r="M152" s="95">
        <f>IF('[1]ПС Игольск.'!BR15=0,"-",'[1]ПС Игольск.'!BR15/1000)</f>
        <v>1.024</v>
      </c>
      <c r="N152" s="95" t="str">
        <f>IF('[1]ПС Игольск.'!BS15=0,"-",'[1]ПС Игольск.'!BS15/1000)</f>
        <v>-</v>
      </c>
      <c r="O152" s="95">
        <f>IF('[1]ПС Игольск.'!BT15=0,"-",'[1]ПС Игольск.'!BT15/1000)</f>
        <v>1.0529999999999999</v>
      </c>
      <c r="P152" s="95" t="str">
        <f>IF('[1]ПС Игольск.'!BU15=0,"-",'[1]ПС Игольск.'!BU15/1000)</f>
        <v>-</v>
      </c>
      <c r="Q152" s="95">
        <f>IF('[1]ПС Игольск.'!BV15=0,"-",'[1]ПС Игольск.'!BV15/1000)</f>
        <v>1.093</v>
      </c>
      <c r="R152" s="95" t="str">
        <f>IF('[1]ПС Игольск.'!BW15=0,"-",'[1]ПС Игольск.'!BW15/1000)</f>
        <v>-</v>
      </c>
      <c r="S152" s="95">
        <f>IF('[1]ПС Игольск.'!BX15=0,"-",'[1]ПС Игольск.'!BX15/1000)</f>
        <v>1.083</v>
      </c>
      <c r="T152" s="95" t="str">
        <f>IF('[1]ПС Игольск.'!BY15=0,"-",'[1]ПС Игольск.'!BY15/1000)</f>
        <v>-</v>
      </c>
      <c r="U152" s="95">
        <f>IF('[1]ПС Игольск.'!BZ15=0,"-",'[1]ПС Игольск.'!BZ15/1000)</f>
        <v>1.093</v>
      </c>
      <c r="V152" s="95" t="str">
        <f>IF('[1]ПС Игольск.'!CA15=0,"-",'[1]ПС Игольск.'!CA15/1000)</f>
        <v>-</v>
      </c>
      <c r="W152" s="95">
        <f>IF('[1]ПС Игольск.'!CB15=0,"-",'[1]ПС Игольск.'!CB15/1000)</f>
        <v>1.0740000000000001</v>
      </c>
      <c r="X152" s="95" t="str">
        <f>IF('[1]ПС Игольск.'!CC15=0,"-",'[1]ПС Игольск.'!CC15/1000)</f>
        <v>-</v>
      </c>
      <c r="Y152" s="95">
        <f>IF('[1]ПС Игольск.'!CD15=0,"-",'[1]ПС Игольск.'!CD15/1000)</f>
        <v>1.0980000000000001</v>
      </c>
      <c r="Z152" s="95" t="str">
        <f>IF('[1]ПС Игольск.'!CE15=0,"-",'[1]ПС Игольск.'!CE15/1000)</f>
        <v>-</v>
      </c>
      <c r="AA152" s="95">
        <f>IF('[1]ПС Игольск.'!CF15=0,"-",'[1]ПС Игольск.'!CF15/1000)</f>
        <v>1.109</v>
      </c>
      <c r="AB152" s="95" t="str">
        <f>IF('[1]ПС Игольск.'!CG15=0,"-",'[1]ПС Игольск.'!CG15/1000)</f>
        <v>-</v>
      </c>
      <c r="AC152" s="95">
        <f>IF('[1]ПС Игольск.'!CH15=0,"-",'[1]ПС Игольск.'!CH15/1000)</f>
        <v>1.1140000000000001</v>
      </c>
      <c r="AD152" s="95" t="str">
        <f>IF('[1]ПС Игольск.'!CI15=0,"-",'[1]ПС Игольск.'!CI15/1000)</f>
        <v>-</v>
      </c>
      <c r="AE152" s="95">
        <f>IF('[1]ПС Игольск.'!CJ15=0,"-",'[1]ПС Игольск.'!CJ15/1000)</f>
        <v>1.1539999999999999</v>
      </c>
      <c r="AF152" s="95" t="str">
        <f>IF('[1]ПС Игольск.'!CK15=0,"-",'[1]ПС Игольск.'!CK15/1000)</f>
        <v>-</v>
      </c>
      <c r="AG152" s="95">
        <f>IF('[1]ПС Игольск.'!CL15=0,"-",'[1]ПС Игольск.'!CL15/1000)</f>
        <v>1.1579999999999999</v>
      </c>
      <c r="AH152" s="95" t="str">
        <f>IF('[1]ПС Игольск.'!CM15=0,"-",'[1]ПС Игольск.'!CM15/1000)</f>
        <v>-</v>
      </c>
      <c r="AI152" s="95">
        <f>IF('[1]ПС Игольск.'!CN15=0,"-",'[1]ПС Игольск.'!CN15/1000)</f>
        <v>1.1319999999999999</v>
      </c>
      <c r="AJ152" s="95" t="str">
        <f>IF('[1]ПС Игольск.'!CO15=0,"-",'[1]ПС Игольск.'!CO15/1000)</f>
        <v>-</v>
      </c>
      <c r="AK152" s="95">
        <f>IF('[1]ПС Игольск.'!CP15=0,"-",'[1]ПС Игольск.'!CP15/1000)</f>
        <v>1.1180000000000001</v>
      </c>
      <c r="AL152" s="95" t="str">
        <f>IF('[1]ПС Игольск.'!CQ15=0,"-",'[1]ПС Игольск.'!CQ15/1000)</f>
        <v>-</v>
      </c>
      <c r="AM152" s="95">
        <f>IF('[1]ПС Игольск.'!CR15=0,"-",'[1]ПС Игольск.'!CR15/1000)</f>
        <v>1.1120000000000001</v>
      </c>
      <c r="AN152" s="95" t="str">
        <f>IF('[1]ПС Игольск.'!CS15=0,"-",'[1]ПС Игольск.'!CS15/1000)</f>
        <v>-</v>
      </c>
      <c r="AO152" s="95">
        <f>IF('[1]ПС Игольск.'!CT15=0,"-",'[1]ПС Игольск.'!CT15/1000)</f>
        <v>1.1499999999999999</v>
      </c>
      <c r="AP152" s="95" t="str">
        <f>IF('[1]ПС Игольск.'!CU15=0,"-",'[1]ПС Игольск.'!CU15/1000)</f>
        <v>-</v>
      </c>
      <c r="AQ152" s="95">
        <f>IF('[1]ПС Игольск.'!CV15=0,"-",'[1]ПС Игольск.'!CV15/1000)</f>
        <v>1.105</v>
      </c>
      <c r="AR152" s="95" t="str">
        <f>IF('[1]ПС Игольск.'!CW15=0,"-",'[1]ПС Игольск.'!CW15/1000)</f>
        <v>-</v>
      </c>
      <c r="AS152" s="95">
        <f>IF('[1]ПС Игольск.'!CX15=0,"-",'[1]ПС Игольск.'!CX15/1000)</f>
        <v>1.1160000000000001</v>
      </c>
      <c r="AT152" s="95" t="str">
        <f>IF('[1]ПС Игольск.'!CY15=0,"-",'[1]ПС Игольск.'!CY15/1000)</f>
        <v>-</v>
      </c>
      <c r="AU152" s="95">
        <f>IF('[1]ПС Игольск.'!CZ15=0,"-",'[1]ПС Игольск.'!CZ15/1000)</f>
        <v>1.1160000000000001</v>
      </c>
      <c r="AV152" s="95" t="str">
        <f>IF('[1]ПС Игольск.'!DA15=0,"-",'[1]ПС Игольск.'!DA15/1000)</f>
        <v>-</v>
      </c>
      <c r="AW152" s="95">
        <f>IF('[1]ПС Игольск.'!DB15=0,"-",'[1]ПС Игольск.'!DB15/1000)</f>
        <v>1.2929999999999999</v>
      </c>
      <c r="AX152" s="95" t="str">
        <f>IF('[1]ПС Игольск.'!DC15=0,"-",'[1]ПС Игольск.'!DC15/1000)</f>
        <v>-</v>
      </c>
      <c r="AY152" s="95">
        <f>IF('[1]ПС Игольск.'!DD15=0,"-",'[1]ПС Игольск.'!DD15/1000)</f>
        <v>1.2130000000000001</v>
      </c>
      <c r="AZ152" s="96" t="str">
        <f>IF('[1]ПС Игольск.'!DE15=0,"-",'[1]ПС Игольск.'!DE15/1000)</f>
        <v>-</v>
      </c>
      <c r="BA152" s="95"/>
    </row>
    <row r="153" spans="1:53" ht="17.25" customHeight="1" outlineLevel="1" x14ac:dyDescent="0.2">
      <c r="A153" s="161"/>
      <c r="B153" s="162"/>
      <c r="C153" s="21" t="s">
        <v>226</v>
      </c>
      <c r="D153" s="102" t="s">
        <v>227</v>
      </c>
      <c r="E153" s="94">
        <f>IF('[1]ПС Игольск.'!BJ16=0,"-",'[1]ПС Игольск.'!BJ16/1000)</f>
        <v>0.52500000000000002</v>
      </c>
      <c r="F153" s="95" t="str">
        <f>IF('[1]ПС Игольск.'!BK16=0,"-",'[1]ПС Игольск.'!BK16/1000)</f>
        <v>-</v>
      </c>
      <c r="G153" s="95">
        <f>IF('[1]ПС Игольск.'!BL16=0,"-",'[1]ПС Игольск.'!BL16/1000)</f>
        <v>0.52800000000000002</v>
      </c>
      <c r="H153" s="95" t="str">
        <f>IF('[1]ПС Игольск.'!BM16=0,"-",'[1]ПС Игольск.'!BM16/1000)</f>
        <v>-</v>
      </c>
      <c r="I153" s="95">
        <f>IF('[1]ПС Игольск.'!BN16=0,"-",'[1]ПС Игольск.'!BN16/1000)</f>
        <v>0.52700000000000002</v>
      </c>
      <c r="J153" s="95" t="str">
        <f>IF('[1]ПС Игольск.'!BO16=0,"-",'[1]ПС Игольск.'!BO16/1000)</f>
        <v>-</v>
      </c>
      <c r="K153" s="95">
        <f>IF('[1]ПС Игольск.'!BP16=0,"-",'[1]ПС Игольск.'!BP16/1000)</f>
        <v>0.52900000000000003</v>
      </c>
      <c r="L153" s="95" t="str">
        <f>IF('[1]ПС Игольск.'!BQ16=0,"-",'[1]ПС Игольск.'!BQ16/1000)</f>
        <v>-</v>
      </c>
      <c r="M153" s="95">
        <f>IF('[1]ПС Игольск.'!BR16=0,"-",'[1]ПС Игольск.'!BR16/1000)</f>
        <v>0.53500000000000003</v>
      </c>
      <c r="N153" s="95" t="str">
        <f>IF('[1]ПС Игольск.'!BS16=0,"-",'[1]ПС Игольск.'!BS16/1000)</f>
        <v>-</v>
      </c>
      <c r="O153" s="95">
        <f>IF('[1]ПС Игольск.'!BT16=0,"-",'[1]ПС Игольск.'!BT16/1000)</f>
        <v>0.53600000000000003</v>
      </c>
      <c r="P153" s="95" t="str">
        <f>IF('[1]ПС Игольск.'!BU16=0,"-",'[1]ПС Игольск.'!BU16/1000)</f>
        <v>-</v>
      </c>
      <c r="Q153" s="95">
        <f>IF('[1]ПС Игольск.'!BV16=0,"-",'[1]ПС Игольск.'!BV16/1000)</f>
        <v>0.54800000000000004</v>
      </c>
      <c r="R153" s="95" t="str">
        <f>IF('[1]ПС Игольск.'!BW16=0,"-",'[1]ПС Игольск.'!BW16/1000)</f>
        <v>-</v>
      </c>
      <c r="S153" s="95">
        <f>IF('[1]ПС Игольск.'!BX16=0,"-",'[1]ПС Игольск.'!BX16/1000)</f>
        <v>0.54700000000000004</v>
      </c>
      <c r="T153" s="95" t="str">
        <f>IF('[1]ПС Игольск.'!BY16=0,"-",'[1]ПС Игольск.'!BY16/1000)</f>
        <v>-</v>
      </c>
      <c r="U153" s="95">
        <f>IF('[1]ПС Игольск.'!BZ16=0,"-",'[1]ПС Игольск.'!BZ16/1000)</f>
        <v>0.53600000000000003</v>
      </c>
      <c r="V153" s="95" t="str">
        <f>IF('[1]ПС Игольск.'!CA16=0,"-",'[1]ПС Игольск.'!CA16/1000)</f>
        <v>-</v>
      </c>
      <c r="W153" s="95">
        <f>IF('[1]ПС Игольск.'!CB16=0,"-",'[1]ПС Игольск.'!CB16/1000)</f>
        <v>0.53100000000000003</v>
      </c>
      <c r="X153" s="95" t="str">
        <f>IF('[1]ПС Игольск.'!CC16=0,"-",'[1]ПС Игольск.'!CC16/1000)</f>
        <v>-</v>
      </c>
      <c r="Y153" s="95">
        <f>IF('[1]ПС Игольск.'!CD16=0,"-",'[1]ПС Игольск.'!CD16/1000)</f>
        <v>0.53500000000000003</v>
      </c>
      <c r="Z153" s="95" t="str">
        <f>IF('[1]ПС Игольск.'!CE16=0,"-",'[1]ПС Игольск.'!CE16/1000)</f>
        <v>-</v>
      </c>
      <c r="AA153" s="95">
        <f>IF('[1]ПС Игольск.'!CF16=0,"-",'[1]ПС Игольск.'!CF16/1000)</f>
        <v>0.53300000000000003</v>
      </c>
      <c r="AB153" s="95" t="str">
        <f>IF('[1]ПС Игольск.'!CG16=0,"-",'[1]ПС Игольск.'!CG16/1000)</f>
        <v>-</v>
      </c>
      <c r="AC153" s="95">
        <f>IF('[1]ПС Игольск.'!CH16=0,"-",'[1]ПС Игольск.'!CH16/1000)</f>
        <v>0.53100000000000003</v>
      </c>
      <c r="AD153" s="95" t="str">
        <f>IF('[1]ПС Игольск.'!CI16=0,"-",'[1]ПС Игольск.'!CI16/1000)</f>
        <v>-</v>
      </c>
      <c r="AE153" s="95">
        <f>IF('[1]ПС Игольск.'!CJ16=0,"-",'[1]ПС Игольск.'!CJ16/1000)</f>
        <v>0.54100000000000004</v>
      </c>
      <c r="AF153" s="95" t="str">
        <f>IF('[1]ПС Игольск.'!CK16=0,"-",'[1]ПС Игольск.'!CK16/1000)</f>
        <v>-</v>
      </c>
      <c r="AG153" s="95">
        <f>IF('[1]ПС Игольск.'!CL16=0,"-",'[1]ПС Игольск.'!CL16/1000)</f>
        <v>0.53500000000000003</v>
      </c>
      <c r="AH153" s="95" t="str">
        <f>IF('[1]ПС Игольск.'!CM16=0,"-",'[1]ПС Игольск.'!CM16/1000)</f>
        <v>-</v>
      </c>
      <c r="AI153" s="95">
        <f>IF('[1]ПС Игольск.'!CN16=0,"-",'[1]ПС Игольск.'!CN16/1000)</f>
        <v>0.52900000000000003</v>
      </c>
      <c r="AJ153" s="95" t="str">
        <f>IF('[1]ПС Игольск.'!CO16=0,"-",'[1]ПС Игольск.'!CO16/1000)</f>
        <v>-</v>
      </c>
      <c r="AK153" s="95">
        <f>IF('[1]ПС Игольск.'!CP16=0,"-",'[1]ПС Игольск.'!CP16/1000)</f>
        <v>0.53100000000000003</v>
      </c>
      <c r="AL153" s="95" t="str">
        <f>IF('[1]ПС Игольск.'!CQ16=0,"-",'[1]ПС Игольск.'!CQ16/1000)</f>
        <v>-</v>
      </c>
      <c r="AM153" s="95">
        <f>IF('[1]ПС Игольск.'!CR16=0,"-",'[1]ПС Игольск.'!CR16/1000)</f>
        <v>0.53500000000000003</v>
      </c>
      <c r="AN153" s="95" t="str">
        <f>IF('[1]ПС Игольск.'!CS16=0,"-",'[1]ПС Игольск.'!CS16/1000)</f>
        <v>-</v>
      </c>
      <c r="AO153" s="95">
        <f>IF('[1]ПС Игольск.'!CT16=0,"-",'[1]ПС Игольск.'!CT16/1000)</f>
        <v>0.53800000000000003</v>
      </c>
      <c r="AP153" s="95" t="str">
        <f>IF('[1]ПС Игольск.'!CU16=0,"-",'[1]ПС Игольск.'!CU16/1000)</f>
        <v>-</v>
      </c>
      <c r="AQ153" s="95">
        <f>IF('[1]ПС Игольск.'!CV16=0,"-",'[1]ПС Игольск.'!CV16/1000)</f>
        <v>0.52700000000000002</v>
      </c>
      <c r="AR153" s="95" t="str">
        <f>IF('[1]ПС Игольск.'!CW16=0,"-",'[1]ПС Игольск.'!CW16/1000)</f>
        <v>-</v>
      </c>
      <c r="AS153" s="95">
        <f>IF('[1]ПС Игольск.'!CX16=0,"-",'[1]ПС Игольск.'!CX16/1000)</f>
        <v>0.53</v>
      </c>
      <c r="AT153" s="95" t="str">
        <f>IF('[1]ПС Игольск.'!CY16=0,"-",'[1]ПС Игольск.'!CY16/1000)</f>
        <v>-</v>
      </c>
      <c r="AU153" s="95">
        <f>IF('[1]ПС Игольск.'!CZ16=0,"-",'[1]ПС Игольск.'!CZ16/1000)</f>
        <v>0.52900000000000003</v>
      </c>
      <c r="AV153" s="95" t="str">
        <f>IF('[1]ПС Игольск.'!DA16=0,"-",'[1]ПС Игольск.'!DA16/1000)</f>
        <v>-</v>
      </c>
      <c r="AW153" s="95">
        <f>IF('[1]ПС Игольск.'!DB16=0,"-",'[1]ПС Игольск.'!DB16/1000)</f>
        <v>0.626</v>
      </c>
      <c r="AX153" s="95" t="str">
        <f>IF('[1]ПС Игольск.'!DC16=0,"-",'[1]ПС Игольск.'!DC16/1000)</f>
        <v>-</v>
      </c>
      <c r="AY153" s="95">
        <f>IF('[1]ПС Игольск.'!DD16=0,"-",'[1]ПС Игольск.'!DD16/1000)</f>
        <v>0.58699999999999997</v>
      </c>
      <c r="AZ153" s="96" t="str">
        <f>IF('[1]ПС Игольск.'!DE16=0,"-",'[1]ПС Игольск.'!DE16/1000)</f>
        <v>-</v>
      </c>
      <c r="BA153" s="95"/>
    </row>
    <row r="154" spans="1:53" ht="22.5" customHeight="1" outlineLevel="1" x14ac:dyDescent="0.2">
      <c r="A154" s="161" t="s">
        <v>182</v>
      </c>
      <c r="B154" s="162" t="s">
        <v>183</v>
      </c>
      <c r="C154" s="21" t="s">
        <v>223</v>
      </c>
      <c r="D154" s="102" t="s">
        <v>224</v>
      </c>
      <c r="E154" s="94" t="str">
        <f>IF('[1]ПС Игольск.'!BJ17=0,"-",'[1]ПС Игольск.'!BJ17/1000)</f>
        <v>-</v>
      </c>
      <c r="F154" s="95">
        <f>IF('[1]ПС Игольск.'!BK17=0,"-",'[1]ПС Игольск.'!BK17/1000)</f>
        <v>4.3159999999999998</v>
      </c>
      <c r="G154" s="95" t="str">
        <f>IF('[1]ПС Игольск.'!BL17=0,"-",'[1]ПС Игольск.'!BL17/1000)</f>
        <v>-</v>
      </c>
      <c r="H154" s="95">
        <f>IF('[1]ПС Игольск.'!BM17=0,"-",'[1]ПС Игольск.'!BM17/1000)</f>
        <v>4.32</v>
      </c>
      <c r="I154" s="95" t="str">
        <f>IF('[1]ПС Игольск.'!BN17=0,"-",'[1]ПС Игольск.'!BN17/1000)</f>
        <v>-</v>
      </c>
      <c r="J154" s="95">
        <f>IF('[1]ПС Игольск.'!BO17=0,"-",'[1]ПС Игольск.'!BO17/1000)</f>
        <v>4.2770000000000001</v>
      </c>
      <c r="K154" s="95" t="str">
        <f>IF('[1]ПС Игольск.'!BP17=0,"-",'[1]ПС Игольск.'!BP17/1000)</f>
        <v>-</v>
      </c>
      <c r="L154" s="95">
        <f>IF('[1]ПС Игольск.'!BQ17=0,"-",'[1]ПС Игольск.'!BQ17/1000)</f>
        <v>4.2839999999999998</v>
      </c>
      <c r="M154" s="95" t="str">
        <f>IF('[1]ПС Игольск.'!BR17=0,"-",'[1]ПС Игольск.'!BR17/1000)</f>
        <v>-</v>
      </c>
      <c r="N154" s="95">
        <f>IF('[1]ПС Игольск.'!BS17=0,"-",'[1]ПС Игольск.'!BS17/1000)</f>
        <v>4.2270000000000003</v>
      </c>
      <c r="O154" s="95" t="str">
        <f>IF('[1]ПС Игольск.'!BT17=0,"-",'[1]ПС Игольск.'!BT17/1000)</f>
        <v>-</v>
      </c>
      <c r="P154" s="95">
        <f>IF('[1]ПС Игольск.'!BU17=0,"-",'[1]ПС Игольск.'!BU17/1000)</f>
        <v>4.1109999999999998</v>
      </c>
      <c r="Q154" s="95" t="str">
        <f>IF('[1]ПС Игольск.'!BV17=0,"-",'[1]ПС Игольск.'!BV17/1000)</f>
        <v>-</v>
      </c>
      <c r="R154" s="95">
        <f>IF('[1]ПС Игольск.'!BW17=0,"-",'[1]ПС Игольск.'!BW17/1000)</f>
        <v>4.0190000000000001</v>
      </c>
      <c r="S154" s="95" t="str">
        <f>IF('[1]ПС Игольск.'!BX17=0,"-",'[1]ПС Игольск.'!BX17/1000)</f>
        <v>-</v>
      </c>
      <c r="T154" s="95">
        <f>IF('[1]ПС Игольск.'!BY17=0,"-",'[1]ПС Игольск.'!BY17/1000)</f>
        <v>3.7410000000000001</v>
      </c>
      <c r="U154" s="95" t="str">
        <f>IF('[1]ПС Игольск.'!BZ17=0,"-",'[1]ПС Игольск.'!BZ17/1000)</f>
        <v>-</v>
      </c>
      <c r="V154" s="95">
        <f>IF('[1]ПС Игольск.'!CA17=0,"-",'[1]ПС Игольск.'!CA17/1000)</f>
        <v>4.1399999999999997</v>
      </c>
      <c r="W154" s="95" t="str">
        <f>IF('[1]ПС Игольск.'!CB17=0,"-",'[1]ПС Игольск.'!CB17/1000)</f>
        <v>-</v>
      </c>
      <c r="X154" s="95">
        <f>IF('[1]ПС Игольск.'!CC17=0,"-",'[1]ПС Игольск.'!CC17/1000)</f>
        <v>4.26</v>
      </c>
      <c r="Y154" s="95" t="str">
        <f>IF('[1]ПС Игольск.'!CD17=0,"-",'[1]ПС Игольск.'!CD17/1000)</f>
        <v>-</v>
      </c>
      <c r="Z154" s="95">
        <f>IF('[1]ПС Игольск.'!CE17=0,"-",'[1]ПС Игольск.'!CE17/1000)</f>
        <v>4.3940000000000001</v>
      </c>
      <c r="AA154" s="95" t="str">
        <f>IF('[1]ПС Игольск.'!CF17=0,"-",'[1]ПС Игольск.'!CF17/1000)</f>
        <v>-</v>
      </c>
      <c r="AB154" s="95">
        <f>IF('[1]ПС Игольск.'!CG17=0,"-",'[1]ПС Игольск.'!CG17/1000)</f>
        <v>3.67</v>
      </c>
      <c r="AC154" s="95" t="str">
        <f>IF('[1]ПС Игольск.'!CH17=0,"-",'[1]ПС Игольск.'!CH17/1000)</f>
        <v>-</v>
      </c>
      <c r="AD154" s="95">
        <f>IF('[1]ПС Игольск.'!CI17=0,"-",'[1]ПС Игольск.'!CI17/1000)</f>
        <v>3.4649999999999999</v>
      </c>
      <c r="AE154" s="95" t="str">
        <f>IF('[1]ПС Игольск.'!CJ17=0,"-",'[1]ПС Игольск.'!CJ17/1000)</f>
        <v>-</v>
      </c>
      <c r="AF154" s="95">
        <f>IF('[1]ПС Игольск.'!CK17=0,"-",'[1]ПС Игольск.'!CK17/1000)</f>
        <v>3.3140000000000001</v>
      </c>
      <c r="AG154" s="95" t="str">
        <f>IF('[1]ПС Игольск.'!CL17=0,"-",'[1]ПС Игольск.'!CL17/1000)</f>
        <v>-</v>
      </c>
      <c r="AH154" s="95">
        <f>IF('[1]ПС Игольск.'!CM17=0,"-",'[1]ПС Игольск.'!CM17/1000)</f>
        <v>3.3319999999999999</v>
      </c>
      <c r="AI154" s="95" t="str">
        <f>IF('[1]ПС Игольск.'!CN17=0,"-",'[1]ПС Игольск.'!CN17/1000)</f>
        <v>-</v>
      </c>
      <c r="AJ154" s="95">
        <f>IF('[1]ПС Игольск.'!CO17=0,"-",'[1]ПС Игольск.'!CO17/1000)</f>
        <v>3.5009999999999999</v>
      </c>
      <c r="AK154" s="95" t="str">
        <f>IF('[1]ПС Игольск.'!CP17=0,"-",'[1]ПС Игольск.'!CP17/1000)</f>
        <v>-</v>
      </c>
      <c r="AL154" s="95">
        <f>IF('[1]ПС Игольск.'!CQ17=0,"-",'[1]ПС Игольск.'!CQ17/1000)</f>
        <v>4.0389999999999997</v>
      </c>
      <c r="AM154" s="95" t="str">
        <f>IF('[1]ПС Игольск.'!CR17=0,"-",'[1]ПС Игольск.'!CR17/1000)</f>
        <v>-</v>
      </c>
      <c r="AN154" s="95">
        <f>IF('[1]ПС Игольск.'!CS17=0,"-",'[1]ПС Игольск.'!CS17/1000)</f>
        <v>4.1920000000000002</v>
      </c>
      <c r="AO154" s="95" t="str">
        <f>IF('[1]ПС Игольск.'!CT17=0,"-",'[1]ПС Игольск.'!CT17/1000)</f>
        <v>-</v>
      </c>
      <c r="AP154" s="95">
        <f>IF('[1]ПС Игольск.'!CU17=0,"-",'[1]ПС Игольск.'!CU17/1000)</f>
        <v>4.0540000000000003</v>
      </c>
      <c r="AQ154" s="95" t="str">
        <f>IF('[1]ПС Игольск.'!CV17=0,"-",'[1]ПС Игольск.'!CV17/1000)</f>
        <v>-</v>
      </c>
      <c r="AR154" s="95">
        <f>IF('[1]ПС Игольск.'!CW17=0,"-",'[1]ПС Игольск.'!CW17/1000)</f>
        <v>3.774</v>
      </c>
      <c r="AS154" s="95" t="str">
        <f>IF('[1]ПС Игольск.'!CX17=0,"-",'[1]ПС Игольск.'!CX17/1000)</f>
        <v>-</v>
      </c>
      <c r="AT154" s="95">
        <f>IF('[1]ПС Игольск.'!CY17=0,"-",'[1]ПС Игольск.'!CY17/1000)</f>
        <v>3.512</v>
      </c>
      <c r="AU154" s="95" t="str">
        <f>IF('[1]ПС Игольск.'!CZ17=0,"-",'[1]ПС Игольск.'!CZ17/1000)</f>
        <v>-</v>
      </c>
      <c r="AV154" s="95">
        <f>IF('[1]ПС Игольск.'!DA17=0,"-",'[1]ПС Игольск.'!DA17/1000)</f>
        <v>3.4350000000000001</v>
      </c>
      <c r="AW154" s="95" t="str">
        <f>IF('[1]ПС Игольск.'!DB17=0,"-",'[1]ПС Игольск.'!DB17/1000)</f>
        <v>-</v>
      </c>
      <c r="AX154" s="95">
        <f>IF('[1]ПС Игольск.'!DC17=0,"-",'[1]ПС Игольск.'!DC17/1000)</f>
        <v>3.56</v>
      </c>
      <c r="AY154" s="95" t="str">
        <f>IF('[1]ПС Игольск.'!DD17=0,"-",'[1]ПС Игольск.'!DD17/1000)</f>
        <v>-</v>
      </c>
      <c r="AZ154" s="96">
        <f>IF('[1]ПС Игольск.'!DE17=0,"-",'[1]ПС Игольск.'!DE17/1000)</f>
        <v>3.762</v>
      </c>
      <c r="BA154" s="95"/>
    </row>
    <row r="155" spans="1:53" ht="16.5" customHeight="1" outlineLevel="1" x14ac:dyDescent="0.2">
      <c r="A155" s="161"/>
      <c r="B155" s="162"/>
      <c r="C155" s="21" t="s">
        <v>226</v>
      </c>
      <c r="D155" s="102" t="s">
        <v>227</v>
      </c>
      <c r="E155" s="94">
        <f>IF('[1]ПС Игольск.'!BJ18=0,"-",'[1]ПС Игольск.'!BJ18/1000)</f>
        <v>0.86599999999999999</v>
      </c>
      <c r="F155" s="95" t="str">
        <f>IF('[1]ПС Игольск.'!BK18=0,"-",'[1]ПС Игольск.'!BK18/1000)</f>
        <v>-</v>
      </c>
      <c r="G155" s="95">
        <f>IF('[1]ПС Игольск.'!BL18=0,"-",'[1]ПС Игольск.'!BL18/1000)</f>
        <v>0.85699999999999998</v>
      </c>
      <c r="H155" s="95" t="str">
        <f>IF('[1]ПС Игольск.'!BM18=0,"-",'[1]ПС Игольск.'!BM18/1000)</f>
        <v>-</v>
      </c>
      <c r="I155" s="95">
        <f>IF('[1]ПС Игольск.'!BN18=0,"-",'[1]ПС Игольск.'!BN18/1000)</f>
        <v>0.83099999999999996</v>
      </c>
      <c r="J155" s="95" t="str">
        <f>IF('[1]ПС Игольск.'!BO18=0,"-",'[1]ПС Игольск.'!BO18/1000)</f>
        <v>-</v>
      </c>
      <c r="K155" s="95">
        <f>IF('[1]ПС Игольск.'!BP18=0,"-",'[1]ПС Игольск.'!BP18/1000)</f>
        <v>0.83699999999999997</v>
      </c>
      <c r="L155" s="95" t="str">
        <f>IF('[1]ПС Игольск.'!BQ18=0,"-",'[1]ПС Игольск.'!BQ18/1000)</f>
        <v>-</v>
      </c>
      <c r="M155" s="95">
        <f>IF('[1]ПС Игольск.'!BR18=0,"-",'[1]ПС Игольск.'!BR18/1000)</f>
        <v>0.92900000000000005</v>
      </c>
      <c r="N155" s="95" t="str">
        <f>IF('[1]ПС Игольск.'!BS18=0,"-",'[1]ПС Игольск.'!BS18/1000)</f>
        <v>-</v>
      </c>
      <c r="O155" s="95">
        <f>IF('[1]ПС Игольск.'!BT18=0,"-",'[1]ПС Игольск.'!BT18/1000)</f>
        <v>0.9</v>
      </c>
      <c r="P155" s="95" t="str">
        <f>IF('[1]ПС Игольск.'!BU18=0,"-",'[1]ПС Игольск.'!BU18/1000)</f>
        <v>-</v>
      </c>
      <c r="Q155" s="95">
        <f>IF('[1]ПС Игольск.'!BV18=0,"-",'[1]ПС Игольск.'!BV18/1000)</f>
        <v>0.83699999999999997</v>
      </c>
      <c r="R155" s="95" t="str">
        <f>IF('[1]ПС Игольск.'!BW18=0,"-",'[1]ПС Игольск.'!BW18/1000)</f>
        <v>-</v>
      </c>
      <c r="S155" s="95">
        <f>IF('[1]ПС Игольск.'!BX18=0,"-",'[1]ПС Игольск.'!BX18/1000)</f>
        <v>0.80100000000000005</v>
      </c>
      <c r="T155" s="95" t="str">
        <f>IF('[1]ПС Игольск.'!BY18=0,"-",'[1]ПС Игольск.'!BY18/1000)</f>
        <v>-</v>
      </c>
      <c r="U155" s="95">
        <f>IF('[1]ПС Игольск.'!BZ18=0,"-",'[1]ПС Игольск.'!BZ18/1000)</f>
        <v>0.84099999999999997</v>
      </c>
      <c r="V155" s="95" t="str">
        <f>IF('[1]ПС Игольск.'!CA18=0,"-",'[1]ПС Игольск.'!CA18/1000)</f>
        <v>-</v>
      </c>
      <c r="W155" s="95">
        <f>IF('[1]ПС Игольск.'!CB18=0,"-",'[1]ПС Игольск.'!CB18/1000)</f>
        <v>0.86199999999999999</v>
      </c>
      <c r="X155" s="95" t="str">
        <f>IF('[1]ПС Игольск.'!CC18=0,"-",'[1]ПС Игольск.'!CC18/1000)</f>
        <v>-</v>
      </c>
      <c r="Y155" s="95">
        <f>IF('[1]ПС Игольск.'!CD18=0,"-",'[1]ПС Игольск.'!CD18/1000)</f>
        <v>0.83499999999999996</v>
      </c>
      <c r="Z155" s="95" t="str">
        <f>IF('[1]ПС Игольск.'!CE18=0,"-",'[1]ПС Игольск.'!CE18/1000)</f>
        <v>-</v>
      </c>
      <c r="AA155" s="95">
        <f>IF('[1]ПС Игольск.'!CF18=0,"-",'[1]ПС Игольск.'!CF18/1000)</f>
        <v>0.71599999999999997</v>
      </c>
      <c r="AB155" s="95" t="str">
        <f>IF('[1]ПС Игольск.'!CG18=0,"-",'[1]ПС Игольск.'!CG18/1000)</f>
        <v>-</v>
      </c>
      <c r="AC155" s="95">
        <f>IF('[1]ПС Игольск.'!CH18=0,"-",'[1]ПС Игольск.'!CH18/1000)</f>
        <v>0.67900000000000005</v>
      </c>
      <c r="AD155" s="95" t="str">
        <f>IF('[1]ПС Игольск.'!CI18=0,"-",'[1]ПС Игольск.'!CI18/1000)</f>
        <v>-</v>
      </c>
      <c r="AE155" s="95">
        <f>IF('[1]ПС Игольск.'!CJ18=0,"-",'[1]ПС Игольск.'!CJ18/1000)</f>
        <v>0.66800000000000004</v>
      </c>
      <c r="AF155" s="95" t="str">
        <f>IF('[1]ПС Игольск.'!CK18=0,"-",'[1]ПС Игольск.'!CK18/1000)</f>
        <v>-</v>
      </c>
      <c r="AG155" s="95">
        <f>IF('[1]ПС Игольск.'!CL18=0,"-",'[1]ПС Игольск.'!CL18/1000)</f>
        <v>0.67100000000000004</v>
      </c>
      <c r="AH155" s="95" t="str">
        <f>IF('[1]ПС Игольск.'!CM18=0,"-",'[1]ПС Игольск.'!CM18/1000)</f>
        <v>-</v>
      </c>
      <c r="AI155" s="95">
        <f>IF('[1]ПС Игольск.'!CN18=0,"-",'[1]ПС Игольск.'!CN18/1000)</f>
        <v>0.70399999999999996</v>
      </c>
      <c r="AJ155" s="95" t="str">
        <f>IF('[1]ПС Игольск.'!CO18=0,"-",'[1]ПС Игольск.'!CO18/1000)</f>
        <v>-</v>
      </c>
      <c r="AK155" s="95">
        <f>IF('[1]ПС Игольск.'!CP18=0,"-",'[1]ПС Игольск.'!CP18/1000)</f>
        <v>0.84399999999999997</v>
      </c>
      <c r="AL155" s="95" t="str">
        <f>IF('[1]ПС Игольск.'!CQ18=0,"-",'[1]ПС Игольск.'!CQ18/1000)</f>
        <v>-</v>
      </c>
      <c r="AM155" s="95">
        <f>IF('[1]ПС Игольск.'!CR18=0,"-",'[1]ПС Игольск.'!CR18/1000)</f>
        <v>0.86099999999999999</v>
      </c>
      <c r="AN155" s="95" t="str">
        <f>IF('[1]ПС Игольск.'!CS18=0,"-",'[1]ПС Игольск.'!CS18/1000)</f>
        <v>-</v>
      </c>
      <c r="AO155" s="95">
        <f>IF('[1]ПС Игольск.'!CT18=0,"-",'[1]ПС Игольск.'!CT18/1000)</f>
        <v>0.84</v>
      </c>
      <c r="AP155" s="95" t="str">
        <f>IF('[1]ПС Игольск.'!CU18=0,"-",'[1]ПС Игольск.'!CU18/1000)</f>
        <v>-</v>
      </c>
      <c r="AQ155" s="95">
        <f>IF('[1]ПС Игольск.'!CV18=0,"-",'[1]ПС Игольск.'!CV18/1000)</f>
        <v>0.83699999999999997</v>
      </c>
      <c r="AR155" s="95" t="str">
        <f>IF('[1]ПС Игольск.'!CW18=0,"-",'[1]ПС Игольск.'!CW18/1000)</f>
        <v>-</v>
      </c>
      <c r="AS155" s="95">
        <f>IF('[1]ПС Игольск.'!CX18=0,"-",'[1]ПС Игольск.'!CX18/1000)</f>
        <v>0.82599999999999996</v>
      </c>
      <c r="AT155" s="95" t="str">
        <f>IF('[1]ПС Игольск.'!CY18=0,"-",'[1]ПС Игольск.'!CY18/1000)</f>
        <v>-</v>
      </c>
      <c r="AU155" s="95">
        <f>IF('[1]ПС Игольск.'!CZ18=0,"-",'[1]ПС Игольск.'!CZ18/1000)</f>
        <v>0.82299999999999995</v>
      </c>
      <c r="AV155" s="95" t="str">
        <f>IF('[1]ПС Игольск.'!DA18=0,"-",'[1]ПС Игольск.'!DA18/1000)</f>
        <v>-</v>
      </c>
      <c r="AW155" s="95">
        <f>IF('[1]ПС Игольск.'!DB18=0,"-",'[1]ПС Игольск.'!DB18/1000)</f>
        <v>0.79400000000000004</v>
      </c>
      <c r="AX155" s="95" t="str">
        <f>IF('[1]ПС Игольск.'!DC18=0,"-",'[1]ПС Игольск.'!DC18/1000)</f>
        <v>-</v>
      </c>
      <c r="AY155" s="95">
        <f>IF('[1]ПС Игольск.'!DD18=0,"-",'[1]ПС Игольск.'!DD18/1000)</f>
        <v>0.83699999999999997</v>
      </c>
      <c r="AZ155" s="96" t="str">
        <f>IF('[1]ПС Игольск.'!DE18=0,"-",'[1]ПС Игольск.'!DE18/1000)</f>
        <v>-</v>
      </c>
      <c r="BA155" s="95"/>
    </row>
    <row r="156" spans="1:53" ht="21" customHeight="1" outlineLevel="1" x14ac:dyDescent="0.2">
      <c r="A156" s="161" t="s">
        <v>184</v>
      </c>
      <c r="B156" s="162" t="s">
        <v>185</v>
      </c>
      <c r="C156" s="21" t="s">
        <v>223</v>
      </c>
      <c r="D156" s="102" t="s">
        <v>224</v>
      </c>
      <c r="E156" s="94">
        <f>IF('[1]ПС Игольск.'!BJ19=0,"-",'[1]ПС Игольск.'!BJ19/1000)</f>
        <v>1.5336000000000001E-2</v>
      </c>
      <c r="F156" s="95" t="str">
        <f>IF('[1]ПС Игольск.'!BK19=0,"-",'[1]ПС Игольск.'!BK19/1000)</f>
        <v>-</v>
      </c>
      <c r="G156" s="95">
        <f>IF('[1]ПС Игольск.'!BL19=0,"-",'[1]ПС Игольск.'!BL19/1000)</f>
        <v>1.4317999999999999E-2</v>
      </c>
      <c r="H156" s="95" t="str">
        <f>IF('[1]ПС Игольск.'!BM19=0,"-",'[1]ПС Игольск.'!BM19/1000)</f>
        <v>-</v>
      </c>
      <c r="I156" s="95">
        <f>IF('[1]ПС Игольск.'!BN19=0,"-",'[1]ПС Игольск.'!BN19/1000)</f>
        <v>1.2320000000000001E-2</v>
      </c>
      <c r="J156" s="95" t="str">
        <f>IF('[1]ПС Игольск.'!BO19=0,"-",'[1]ПС Игольск.'!BO19/1000)</f>
        <v>-</v>
      </c>
      <c r="K156" s="95">
        <f>IF('[1]ПС Игольск.'!BP19=0,"-",'[1]ПС Игольск.'!BP19/1000)</f>
        <v>1.8359E-2</v>
      </c>
      <c r="L156" s="95" t="str">
        <f>IF('[1]ПС Игольск.'!BQ19=0,"-",'[1]ПС Игольск.'!BQ19/1000)</f>
        <v>-</v>
      </c>
      <c r="M156" s="95">
        <f>IF('[1]ПС Игольск.'!BR19=0,"-",'[1]ПС Игольск.'!BR19/1000)</f>
        <v>1.4327999999999999E-2</v>
      </c>
      <c r="N156" s="95" t="str">
        <f>IF('[1]ПС Игольск.'!BS19=0,"-",'[1]ПС Игольск.'!BS19/1000)</f>
        <v>-</v>
      </c>
      <c r="O156" s="95">
        <f>IF('[1]ПС Игольск.'!BT19=0,"-",'[1]ПС Игольск.'!BT19/1000)</f>
        <v>1.3318E-2</v>
      </c>
      <c r="P156" s="95" t="str">
        <f>IF('[1]ПС Игольск.'!BU19=0,"-",'[1]ПС Игольск.'!BU19/1000)</f>
        <v>-</v>
      </c>
      <c r="Q156" s="95">
        <f>IF('[1]ПС Игольск.'!BV19=0,"-",'[1]ПС Игольск.'!BV19/1000)</f>
        <v>1.6359000000000002E-2</v>
      </c>
      <c r="R156" s="95" t="str">
        <f>IF('[1]ПС Игольск.'!BW19=0,"-",'[1]ПС Игольск.'!BW19/1000)</f>
        <v>-</v>
      </c>
      <c r="S156" s="95">
        <f>IF('[1]ПС Игольск.'!BX19=0,"-",'[1]ПС Игольск.'!BX19/1000)</f>
        <v>1.3311E-2</v>
      </c>
      <c r="T156" s="95" t="str">
        <f>IF('[1]ПС Игольск.'!BY19=0,"-",'[1]ПС Игольск.'!BY19/1000)</f>
        <v>-</v>
      </c>
      <c r="U156" s="95">
        <f>IF('[1]ПС Игольск.'!BZ19=0,"-",'[1]ПС Игольск.'!BZ19/1000)</f>
        <v>1.231E-2</v>
      </c>
      <c r="V156" s="95" t="str">
        <f>IF('[1]ПС Игольск.'!CA19=0,"-",'[1]ПС Игольск.'!CA19/1000)</f>
        <v>-</v>
      </c>
      <c r="W156" s="95">
        <f>IF('[1]ПС Игольск.'!CB19=0,"-",'[1]ПС Игольск.'!CB19/1000)</f>
        <v>1.9379999999999998E-2</v>
      </c>
      <c r="X156" s="95" t="str">
        <f>IF('[1]ПС Игольск.'!CC19=0,"-",'[1]ПС Игольск.'!CC19/1000)</f>
        <v>-</v>
      </c>
      <c r="Y156" s="95">
        <f>IF('[1]ПС Игольск.'!CD19=0,"-",'[1]ПС Игольск.'!CD19/1000)</f>
        <v>1.1304999999999999E-2</v>
      </c>
      <c r="Z156" s="95" t="str">
        <f>IF('[1]ПС Игольск.'!CE19=0,"-",'[1]ПС Игольск.'!CE19/1000)</f>
        <v>-</v>
      </c>
      <c r="AA156" s="95">
        <f>IF('[1]ПС Игольск.'!CF19=0,"-",'[1]ПС Игольск.'!CF19/1000)</f>
        <v>1.3318E-2</v>
      </c>
      <c r="AB156" s="95" t="str">
        <f>IF('[1]ПС Игольск.'!CG19=0,"-",'[1]ПС Игольск.'!CG19/1000)</f>
        <v>-</v>
      </c>
      <c r="AC156" s="95">
        <f>IF('[1]ПС Игольск.'!CH19=0,"-",'[1]ПС Игольск.'!CH19/1000)</f>
        <v>1.7368999999999999E-2</v>
      </c>
      <c r="AD156" s="95" t="str">
        <f>IF('[1]ПС Игольск.'!CI19=0,"-",'[1]ПС Игольск.'!CI19/1000)</f>
        <v>-</v>
      </c>
      <c r="AE156" s="95">
        <f>IF('[1]ПС Игольск.'!CJ19=0,"-",'[1]ПС Игольск.'!CJ19/1000)</f>
        <v>1.2305E-2</v>
      </c>
      <c r="AF156" s="95" t="str">
        <f>IF('[1]ПС Игольск.'!CK19=0,"-",'[1]ПС Игольск.'!CK19/1000)</f>
        <v>-</v>
      </c>
      <c r="AG156" s="95">
        <f>IF('[1]ПС Игольск.'!CL19=0,"-",'[1]ПС Игольск.'!CL19/1000)</f>
        <v>1.5339E-2</v>
      </c>
      <c r="AH156" s="95" t="str">
        <f>IF('[1]ПС Игольск.'!CM19=0,"-",'[1]ПС Игольск.'!CM19/1000)</f>
        <v>-</v>
      </c>
      <c r="AI156" s="95">
        <f>IF('[1]ПС Игольск.'!CN19=0,"-",'[1]ПС Игольск.'!CN19/1000)</f>
        <v>1.6359000000000002E-2</v>
      </c>
      <c r="AJ156" s="95" t="str">
        <f>IF('[1]ПС Игольск.'!CO19=0,"-",'[1]ПС Игольск.'!CO19/1000)</f>
        <v>-</v>
      </c>
      <c r="AK156" s="95">
        <f>IF('[1]ПС Игольск.'!CP19=0,"-",'[1]ПС Игольск.'!CP19/1000)</f>
        <v>1.3318E-2</v>
      </c>
      <c r="AL156" s="95" t="str">
        <f>IF('[1]ПС Игольск.'!CQ19=0,"-",'[1]ПС Игольск.'!CQ19/1000)</f>
        <v>-</v>
      </c>
      <c r="AM156" s="95">
        <f>IF('[1]ПС Игольск.'!CR19=0,"-",'[1]ПС Игольск.'!CR19/1000)</f>
        <v>2.0393999999999999E-2</v>
      </c>
      <c r="AN156" s="95" t="str">
        <f>IF('[1]ПС Игольск.'!CS19=0,"-",'[1]ПС Игольск.'!CS19/1000)</f>
        <v>-</v>
      </c>
      <c r="AO156" s="95">
        <f>IF('[1]ПС Игольск.'!CT19=0,"-",'[1]ПС Игольск.'!CT19/1000)</f>
        <v>1.4317999999999999E-2</v>
      </c>
      <c r="AP156" s="95" t="str">
        <f>IF('[1]ПС Игольск.'!CU19=0,"-",'[1]ПС Игольск.'!CU19/1000)</f>
        <v>-</v>
      </c>
      <c r="AQ156" s="95">
        <f>IF('[1]ПС Игольск.'!CV19=0,"-",'[1]ПС Игольск.'!CV19/1000)</f>
        <v>1.7368999999999999E-2</v>
      </c>
      <c r="AR156" s="95" t="str">
        <f>IF('[1]ПС Игольск.'!CW19=0,"-",'[1]ПС Игольск.'!CW19/1000)</f>
        <v>-</v>
      </c>
      <c r="AS156" s="95">
        <f>IF('[1]ПС Игольск.'!CX19=0,"-",'[1]ПС Игольск.'!CX19/1000)</f>
        <v>1.7361000000000001E-2</v>
      </c>
      <c r="AT156" s="95" t="str">
        <f>IF('[1]ПС Игольск.'!CY19=0,"-",'[1]ПС Игольск.'!CY19/1000)</f>
        <v>-</v>
      </c>
      <c r="AU156" s="95">
        <f>IF('[1]ПС Игольск.'!CZ19=0,"-",'[1]ПС Игольск.'!CZ19/1000)</f>
        <v>1.6336E-2</v>
      </c>
      <c r="AV156" s="95" t="str">
        <f>IF('[1]ПС Игольск.'!DA19=0,"-",'[1]ПС Игольск.'!DA19/1000)</f>
        <v>-</v>
      </c>
      <c r="AW156" s="95">
        <f>IF('[1]ПС Игольск.'!DB19=0,"-",'[1]ПС Игольск.'!DB19/1000)</f>
        <v>1.9392E-2</v>
      </c>
      <c r="AX156" s="95" t="str">
        <f>IF('[1]ПС Игольск.'!DC19=0,"-",'[1]ПС Игольск.'!DC19/1000)</f>
        <v>-</v>
      </c>
      <c r="AY156" s="95">
        <f>IF('[1]ПС Игольск.'!DD19=0,"-",'[1]ПС Игольск.'!DD19/1000)</f>
        <v>1.4327999999999999E-2</v>
      </c>
      <c r="AZ156" s="96" t="str">
        <f>IF('[1]ПС Игольск.'!DE19=0,"-",'[1]ПС Игольск.'!DE19/1000)</f>
        <v>-</v>
      </c>
      <c r="BA156" s="95"/>
    </row>
    <row r="157" spans="1:53" ht="19.5" customHeight="1" outlineLevel="1" x14ac:dyDescent="0.2">
      <c r="A157" s="161"/>
      <c r="B157" s="162"/>
      <c r="C157" s="21" t="s">
        <v>226</v>
      </c>
      <c r="D157" s="102" t="s">
        <v>227</v>
      </c>
      <c r="E157" s="94">
        <f>IF('[1]ПС Игольск.'!BJ20=0,"-",'[1]ПС Игольск.'!BJ20/1000)</f>
        <v>3.0000000000000001E-3</v>
      </c>
      <c r="F157" s="95" t="str">
        <f>IF('[1]ПС Игольск.'!BK20=0,"-",'[1]ПС Игольск.'!BK20/1000)</f>
        <v>-</v>
      </c>
      <c r="G157" s="95">
        <f>IF('[1]ПС Игольск.'!BL20=0,"-",'[1]ПС Игольск.'!BL20/1000)</f>
        <v>3.0000000000000001E-3</v>
      </c>
      <c r="H157" s="95" t="str">
        <f>IF('[1]ПС Игольск.'!BM20=0,"-",'[1]ПС Игольск.'!BM20/1000)</f>
        <v>-</v>
      </c>
      <c r="I157" s="95">
        <f>IF('[1]ПС Игольск.'!BN20=0,"-",'[1]ПС Игольск.'!BN20/1000)</f>
        <v>3.0000000000000001E-3</v>
      </c>
      <c r="J157" s="95" t="str">
        <f>IF('[1]ПС Игольск.'!BO20=0,"-",'[1]ПС Игольск.'!BO20/1000)</f>
        <v>-</v>
      </c>
      <c r="K157" s="95">
        <f>IF('[1]ПС Игольск.'!BP20=0,"-",'[1]ПС Игольск.'!BP20/1000)</f>
        <v>4.0000000000000001E-3</v>
      </c>
      <c r="L157" s="95" t="str">
        <f>IF('[1]ПС Игольск.'!BQ20=0,"-",'[1]ПС Игольск.'!BQ20/1000)</f>
        <v>-</v>
      </c>
      <c r="M157" s="95">
        <f>IF('[1]ПС Игольск.'!BR20=0,"-",'[1]ПС Игольск.'!BR20/1000)</f>
        <v>3.0000000000000001E-3</v>
      </c>
      <c r="N157" s="95" t="str">
        <f>IF('[1]ПС Игольск.'!BS20=0,"-",'[1]ПС Игольск.'!BS20/1000)</f>
        <v>-</v>
      </c>
      <c r="O157" s="95">
        <f>IF('[1]ПС Игольск.'!BT20=0,"-",'[1]ПС Игольск.'!BT20/1000)</f>
        <v>3.0000000000000001E-3</v>
      </c>
      <c r="P157" s="95" t="str">
        <f>IF('[1]ПС Игольск.'!BU20=0,"-",'[1]ПС Игольск.'!BU20/1000)</f>
        <v>-</v>
      </c>
      <c r="Q157" s="95">
        <f>IF('[1]ПС Игольск.'!BV20=0,"-",'[1]ПС Игольск.'!BV20/1000)</f>
        <v>3.0000000000000001E-3</v>
      </c>
      <c r="R157" s="95" t="str">
        <f>IF('[1]ПС Игольск.'!BW20=0,"-",'[1]ПС Игольск.'!BW20/1000)</f>
        <v>-</v>
      </c>
      <c r="S157" s="95">
        <f>IF('[1]ПС Игольск.'!BX20=0,"-",'[1]ПС Игольск.'!BX20/1000)</f>
        <v>4.0000000000000001E-3</v>
      </c>
      <c r="T157" s="95" t="str">
        <f>IF('[1]ПС Игольск.'!BY20=0,"-",'[1]ПС Игольск.'!BY20/1000)</f>
        <v>-</v>
      </c>
      <c r="U157" s="95">
        <f>IF('[1]ПС Игольск.'!BZ20=0,"-",'[1]ПС Игольск.'!BZ20/1000)</f>
        <v>3.0000000000000001E-3</v>
      </c>
      <c r="V157" s="95" t="str">
        <f>IF('[1]ПС Игольск.'!CA20=0,"-",'[1]ПС Игольск.'!CA20/1000)</f>
        <v>-</v>
      </c>
      <c r="W157" s="95">
        <f>IF('[1]ПС Игольск.'!CB20=0,"-",'[1]ПС Игольск.'!CB20/1000)</f>
        <v>3.0000000000000001E-3</v>
      </c>
      <c r="X157" s="95" t="str">
        <f>IF('[1]ПС Игольск.'!CC20=0,"-",'[1]ПС Игольск.'!CC20/1000)</f>
        <v>-</v>
      </c>
      <c r="Y157" s="95">
        <f>IF('[1]ПС Игольск.'!CD20=0,"-",'[1]ПС Игольск.'!CD20/1000)</f>
        <v>3.0000000000000001E-3</v>
      </c>
      <c r="Z157" s="95" t="str">
        <f>IF('[1]ПС Игольск.'!CE20=0,"-",'[1]ПС Игольск.'!CE20/1000)</f>
        <v>-</v>
      </c>
      <c r="AA157" s="95">
        <f>IF('[1]ПС Игольск.'!CF20=0,"-",'[1]ПС Игольск.'!CF20/1000)</f>
        <v>4.0000000000000001E-3</v>
      </c>
      <c r="AB157" s="95" t="str">
        <f>IF('[1]ПС Игольск.'!CG20=0,"-",'[1]ПС Игольск.'!CG20/1000)</f>
        <v>-</v>
      </c>
      <c r="AC157" s="95">
        <f>IF('[1]ПС Игольск.'!CH20=0,"-",'[1]ПС Игольск.'!CH20/1000)</f>
        <v>3.0000000000000001E-3</v>
      </c>
      <c r="AD157" s="95" t="str">
        <f>IF('[1]ПС Игольск.'!CI20=0,"-",'[1]ПС Игольск.'!CI20/1000)</f>
        <v>-</v>
      </c>
      <c r="AE157" s="95">
        <f>IF('[1]ПС Игольск.'!CJ20=0,"-",'[1]ПС Игольск.'!CJ20/1000)</f>
        <v>3.0000000000000001E-3</v>
      </c>
      <c r="AF157" s="95" t="str">
        <f>IF('[1]ПС Игольск.'!CK20=0,"-",'[1]ПС Игольск.'!CK20/1000)</f>
        <v>-</v>
      </c>
      <c r="AG157" s="95">
        <f>IF('[1]ПС Игольск.'!CL20=0,"-",'[1]ПС Игольск.'!CL20/1000)</f>
        <v>4.0000000000000001E-3</v>
      </c>
      <c r="AH157" s="95" t="str">
        <f>IF('[1]ПС Игольск.'!CM20=0,"-",'[1]ПС Игольск.'!CM20/1000)</f>
        <v>-</v>
      </c>
      <c r="AI157" s="95">
        <f>IF('[1]ПС Игольск.'!CN20=0,"-",'[1]ПС Игольск.'!CN20/1000)</f>
        <v>3.0000000000000001E-3</v>
      </c>
      <c r="AJ157" s="95" t="str">
        <f>IF('[1]ПС Игольск.'!CO20=0,"-",'[1]ПС Игольск.'!CO20/1000)</f>
        <v>-</v>
      </c>
      <c r="AK157" s="95">
        <f>IF('[1]ПС Игольск.'!CP20=0,"-",'[1]ПС Игольск.'!CP20/1000)</f>
        <v>3.0000000000000001E-3</v>
      </c>
      <c r="AL157" s="95" t="str">
        <f>IF('[1]ПС Игольск.'!CQ20=0,"-",'[1]ПС Игольск.'!CQ20/1000)</f>
        <v>-</v>
      </c>
      <c r="AM157" s="95">
        <f>IF('[1]ПС Игольск.'!CR20=0,"-",'[1]ПС Игольск.'!CR20/1000)</f>
        <v>3.0000000000000001E-3</v>
      </c>
      <c r="AN157" s="95" t="str">
        <f>IF('[1]ПС Игольск.'!CS20=0,"-",'[1]ПС Игольск.'!CS20/1000)</f>
        <v>-</v>
      </c>
      <c r="AO157" s="95">
        <f>IF('[1]ПС Игольск.'!CT20=0,"-",'[1]ПС Игольск.'!CT20/1000)</f>
        <v>4.0000000000000001E-3</v>
      </c>
      <c r="AP157" s="95" t="str">
        <f>IF('[1]ПС Игольск.'!CU20=0,"-",'[1]ПС Игольск.'!CU20/1000)</f>
        <v>-</v>
      </c>
      <c r="AQ157" s="95">
        <f>IF('[1]ПС Игольск.'!CV20=0,"-",'[1]ПС Игольск.'!CV20/1000)</f>
        <v>3.0000000000000001E-3</v>
      </c>
      <c r="AR157" s="95" t="str">
        <f>IF('[1]ПС Игольск.'!CW20=0,"-",'[1]ПС Игольск.'!CW20/1000)</f>
        <v>-</v>
      </c>
      <c r="AS157" s="95">
        <f>IF('[1]ПС Игольск.'!CX20=0,"-",'[1]ПС Игольск.'!CX20/1000)</f>
        <v>3.0000000000000001E-3</v>
      </c>
      <c r="AT157" s="95" t="str">
        <f>IF('[1]ПС Игольск.'!CY20=0,"-",'[1]ПС Игольск.'!CY20/1000)</f>
        <v>-</v>
      </c>
      <c r="AU157" s="95">
        <f>IF('[1]ПС Игольск.'!CZ20=0,"-",'[1]ПС Игольск.'!CZ20/1000)</f>
        <v>4.0000000000000001E-3</v>
      </c>
      <c r="AV157" s="95" t="str">
        <f>IF('[1]ПС Игольск.'!DA20=0,"-",'[1]ПС Игольск.'!DA20/1000)</f>
        <v>-</v>
      </c>
      <c r="AW157" s="95">
        <f>IF('[1]ПС Игольск.'!DB20=0,"-",'[1]ПС Игольск.'!DB20/1000)</f>
        <v>3.0000000000000001E-3</v>
      </c>
      <c r="AX157" s="95" t="str">
        <f>IF('[1]ПС Игольск.'!DC20=0,"-",'[1]ПС Игольск.'!DC20/1000)</f>
        <v>-</v>
      </c>
      <c r="AY157" s="95">
        <f>IF('[1]ПС Игольск.'!DD20=0,"-",'[1]ПС Игольск.'!DD20/1000)</f>
        <v>3.0000000000000001E-3</v>
      </c>
      <c r="AZ157" s="96" t="str">
        <f>IF('[1]ПС Игольск.'!DE20=0,"-",'[1]ПС Игольск.'!DE20/1000)</f>
        <v>-</v>
      </c>
      <c r="BA157" s="95"/>
    </row>
    <row r="158" spans="1:53" ht="21.75" customHeight="1" outlineLevel="1" x14ac:dyDescent="0.2">
      <c r="A158" s="161" t="s">
        <v>186</v>
      </c>
      <c r="B158" s="162" t="s">
        <v>187</v>
      </c>
      <c r="C158" s="21" t="s">
        <v>223</v>
      </c>
      <c r="D158" s="102" t="s">
        <v>224</v>
      </c>
      <c r="E158" s="94">
        <f>IF('[1]ПС Игольск.'!BJ21=0,"-",'[1]ПС Игольск.'!BJ21/1000)</f>
        <v>3.4661999999999998E-2</v>
      </c>
      <c r="F158" s="95" t="str">
        <f>IF('[1]ПС Игольск.'!BK21=0,"-",'[1]ПС Игольск.'!BK21/1000)</f>
        <v>-</v>
      </c>
      <c r="G158" s="95">
        <f>IF('[1]ПС Игольск.'!BL21=0,"-",'[1]ПС Игольск.'!BL21/1000)</f>
        <v>3.1580999999999998E-2</v>
      </c>
      <c r="H158" s="95" t="str">
        <f>IF('[1]ПС Игольск.'!BM21=0,"-",'[1]ПС Игольск.'!BM21/1000)</f>
        <v>-</v>
      </c>
      <c r="I158" s="95">
        <f>IF('[1]ПС Игольск.'!BN21=0,"-",'[1]ПС Игольск.'!BN21/1000)</f>
        <v>2.7542999999999998E-2</v>
      </c>
      <c r="J158" s="95" t="str">
        <f>IF('[1]ПС Игольск.'!BO21=0,"-",'[1]ПС Игольск.'!BO21/1000)</f>
        <v>-</v>
      </c>
      <c r="K158" s="95">
        <f>IF('[1]ПС Игольск.'!BP21=0,"-",'[1]ПС Игольск.'!BP21/1000)</f>
        <v>2.7504000000000001E-2</v>
      </c>
      <c r="L158" s="95" t="str">
        <f>IF('[1]ПС Игольск.'!BQ21=0,"-",'[1]ПС Игольск.'!BQ21/1000)</f>
        <v>-</v>
      </c>
      <c r="M158" s="95">
        <f>IF('[1]ПС Игольск.'!BR21=0,"-",'[1]ПС Игольск.'!BR21/1000)</f>
        <v>3.3674000000000003E-2</v>
      </c>
      <c r="N158" s="95" t="str">
        <f>IF('[1]ПС Игольск.'!BS21=0,"-",'[1]ПС Игольск.'!BS21/1000)</f>
        <v>-</v>
      </c>
      <c r="O158" s="95">
        <f>IF('[1]ПС Игольск.'!BT21=0,"-",'[1]ПС Игольск.'!BT21/1000)</f>
        <v>3.3631000000000001E-2</v>
      </c>
      <c r="P158" s="95" t="str">
        <f>IF('[1]ПС Игольск.'!BU21=0,"-",'[1]ПС Игольск.'!BU21/1000)</f>
        <v>-</v>
      </c>
      <c r="Q158" s="95">
        <f>IF('[1]ПС Игольск.'!BV21=0,"-",'[1]ПС Игольск.'!BV21/1000)</f>
        <v>2.7542000000000001E-2</v>
      </c>
      <c r="R158" s="95" t="str">
        <f>IF('[1]ПС Игольск.'!BW21=0,"-",'[1]ПС Игольск.'!BW21/1000)</f>
        <v>-</v>
      </c>
      <c r="S158" s="95">
        <f>IF('[1]ПС Игольск.'!BX21=0,"-",'[1]ПС Игольск.'!BX21/1000)</f>
        <v>2.9594000000000002E-2</v>
      </c>
      <c r="T158" s="95" t="str">
        <f>IF('[1]ПС Игольск.'!BY21=0,"-",'[1]ПС Игольск.'!BY21/1000)</f>
        <v>-</v>
      </c>
      <c r="U158" s="95">
        <f>IF('[1]ПС Игольск.'!BZ21=0,"-",'[1]ПС Игольск.'!BZ21/1000)</f>
        <v>3.3606999999999998E-2</v>
      </c>
      <c r="V158" s="95" t="str">
        <f>IF('[1]ПС Игольск.'!CA21=0,"-",'[1]ПС Игольск.'!CA21/1000)</f>
        <v>-</v>
      </c>
      <c r="W158" s="95">
        <f>IF('[1]ПС Игольск.'!CB21=0,"-",'[1]ПС Игольск.'!CB21/1000)</f>
        <v>3.8796999999999998E-2</v>
      </c>
      <c r="X158" s="95" t="str">
        <f>IF('[1]ПС Игольск.'!CC21=0,"-",'[1]ПС Игольск.'!CC21/1000)</f>
        <v>-</v>
      </c>
      <c r="Y158" s="95">
        <f>IF('[1]ПС Игольск.'!CD21=0,"-",'[1]ПС Игольск.'!CD21/1000)</f>
        <v>2.2439000000000001E-2</v>
      </c>
      <c r="Z158" s="95" t="str">
        <f>IF('[1]ПС Игольск.'!CE21=0,"-",'[1]ПС Игольск.'!CE21/1000)</f>
        <v>-</v>
      </c>
      <c r="AA158" s="95">
        <f>IF('[1]ПС Игольск.'!CF21=0,"-",'[1]ПС Игольск.'!CF21/1000)</f>
        <v>3.1605000000000001E-2</v>
      </c>
      <c r="AB158" s="95" t="str">
        <f>IF('[1]ПС Игольск.'!CG21=0,"-",'[1]ПС Игольск.'!CG21/1000)</f>
        <v>-</v>
      </c>
      <c r="AC158" s="95">
        <f>IF('[1]ПС Игольск.'!CH21=0,"-",'[1]ПС Игольск.'!CH21/1000)</f>
        <v>6.4588999999999994E-2</v>
      </c>
      <c r="AD158" s="95" t="str">
        <f>IF('[1]ПС Игольск.'!CI21=0,"-",'[1]ПС Игольск.'!CI21/1000)</f>
        <v>-</v>
      </c>
      <c r="AE158" s="95">
        <f>IF('[1]ПС Игольск.'!CJ21=0,"-",'[1]ПС Игольск.'!CJ21/1000)</f>
        <v>5.4213000000000004E-2</v>
      </c>
      <c r="AF158" s="95" t="str">
        <f>IF('[1]ПС Игольск.'!CK21=0,"-",'[1]ПС Игольск.'!CK21/1000)</f>
        <v>-</v>
      </c>
      <c r="AG158" s="95">
        <f>IF('[1]ПС Игольск.'!CL21=0,"-",'[1]ПС Игольск.'!CL21/1000)</f>
        <v>5.3107999999999995E-2</v>
      </c>
      <c r="AH158" s="95" t="str">
        <f>IF('[1]ПС Игольск.'!CM21=0,"-",'[1]ПС Игольск.'!CM21/1000)</f>
        <v>-</v>
      </c>
      <c r="AI158" s="95">
        <f>IF('[1]ПС Игольск.'!CN21=0,"-",'[1]ПС Игольск.'!CN21/1000)</f>
        <v>6.4671999999999993E-2</v>
      </c>
      <c r="AJ158" s="95" t="str">
        <f>IF('[1]ПС Игольск.'!CO21=0,"-",'[1]ПС Игольск.'!CO21/1000)</f>
        <v>-</v>
      </c>
      <c r="AK158" s="95">
        <f>IF('[1]ПС Игольск.'!CP21=0,"-",'[1]ПС Игольск.'!CP21/1000)</f>
        <v>6.1462000000000003E-2</v>
      </c>
      <c r="AL158" s="95" t="str">
        <f>IF('[1]ПС Игольск.'!CQ21=0,"-",'[1]ПС Игольск.'!CQ21/1000)</f>
        <v>-</v>
      </c>
      <c r="AM158" s="95">
        <f>IF('[1]ПС Игольск.'!CR21=0,"-",'[1]ПС Игольск.'!CR21/1000)</f>
        <v>6.1462000000000003E-2</v>
      </c>
      <c r="AN158" s="95" t="str">
        <f>IF('[1]ПС Игольск.'!CS21=0,"-",'[1]ПС Игольск.'!CS21/1000)</f>
        <v>-</v>
      </c>
      <c r="AO158" s="95">
        <f>IF('[1]ПС Игольск.'!CT21=0,"-",'[1]ПС Игольск.'!CT21/1000)</f>
        <v>5.5255000000000006E-2</v>
      </c>
      <c r="AP158" s="95" t="str">
        <f>IF('[1]ПС Игольск.'!CU21=0,"-",'[1]ПС Игольск.'!CU21/1000)</f>
        <v>-</v>
      </c>
      <c r="AQ158" s="95">
        <f>IF('[1]ПС Игольск.'!CV21=0,"-",'[1]ПС Игольск.'!CV21/1000)</f>
        <v>7.184900000000001E-2</v>
      </c>
      <c r="AR158" s="95" t="str">
        <f>IF('[1]ПС Игольск.'!CW21=0,"-",'[1]ПС Игольск.'!CW21/1000)</f>
        <v>-</v>
      </c>
      <c r="AS158" s="95">
        <f>IF('[1]ПС Игольск.'!CX21=0,"-",'[1]ПС Игольск.'!CX21/1000)</f>
        <v>6.5622E-2</v>
      </c>
      <c r="AT158" s="95" t="str">
        <f>IF('[1]ПС Игольск.'!CY21=0,"-",'[1]ПС Игольск.'!CY21/1000)</f>
        <v>-</v>
      </c>
      <c r="AU158" s="95">
        <f>IF('[1]ПС Игольск.'!CZ21=0,"-",'[1]ПС Игольск.'!CZ21/1000)</f>
        <v>5.8280999999999999E-2</v>
      </c>
      <c r="AV158" s="95" t="str">
        <f>IF('[1]ПС Игольск.'!DA21=0,"-",'[1]ПС Игольск.'!DA21/1000)</f>
        <v>-</v>
      </c>
      <c r="AW158" s="95">
        <f>IF('[1]ПС Игольск.'!DB21=0,"-",'[1]ПС Игольск.'!DB21/1000)</f>
        <v>7.2960999999999998E-2</v>
      </c>
      <c r="AX158" s="95" t="str">
        <f>IF('[1]ПС Игольск.'!DC21=0,"-",'[1]ПС Игольск.'!DC21/1000)</f>
        <v>-</v>
      </c>
      <c r="AY158" s="95">
        <f>IF('[1]ПС Игольск.'!DD21=0,"-",'[1]ПС Игольск.'!DD21/1000)</f>
        <v>6.5610000000000002E-2</v>
      </c>
      <c r="AZ158" s="96" t="str">
        <f>IF('[1]ПС Игольск.'!DE21=0,"-",'[1]ПС Игольск.'!DE21/1000)</f>
        <v>-</v>
      </c>
      <c r="BA158" s="95"/>
    </row>
    <row r="159" spans="1:53" ht="18" customHeight="1" outlineLevel="1" thickBot="1" x14ac:dyDescent="0.25">
      <c r="A159" s="161"/>
      <c r="B159" s="162"/>
      <c r="C159" s="21" t="s">
        <v>226</v>
      </c>
      <c r="D159" s="102" t="s">
        <v>227</v>
      </c>
      <c r="E159" s="94">
        <f>IF('[1]ПС Игольск.'!BJ22=0,"-",'[1]ПС Игольск.'!BJ22/1000)</f>
        <v>5.0000000000000001E-3</v>
      </c>
      <c r="F159" s="95" t="str">
        <f>IF('[1]ПС Игольск.'!BK22=0,"-",'[1]ПС Игольск.'!BK22/1000)</f>
        <v>-</v>
      </c>
      <c r="G159" s="95">
        <f>IF('[1]ПС Игольск.'!BL22=0,"-",'[1]ПС Игольск.'!BL22/1000)</f>
        <v>5.0000000000000001E-3</v>
      </c>
      <c r="H159" s="95" t="str">
        <f>IF('[1]ПС Игольск.'!BM22=0,"-",'[1]ПС Игольск.'!BM22/1000)</f>
        <v>-</v>
      </c>
      <c r="I159" s="95">
        <f>IF('[1]ПС Игольск.'!BN22=0,"-",'[1]ПС Игольск.'!BN22/1000)</f>
        <v>5.0000000000000001E-3</v>
      </c>
      <c r="J159" s="95" t="str">
        <f>IF('[1]ПС Игольск.'!BO22=0,"-",'[1]ПС Игольск.'!BO22/1000)</f>
        <v>-</v>
      </c>
      <c r="K159" s="95">
        <f>IF('[1]ПС Игольск.'!BP22=0,"-",'[1]ПС Игольск.'!BP22/1000)</f>
        <v>5.0000000000000001E-3</v>
      </c>
      <c r="L159" s="95" t="str">
        <f>IF('[1]ПС Игольск.'!BQ22=0,"-",'[1]ПС Игольск.'!BQ22/1000)</f>
        <v>-</v>
      </c>
      <c r="M159" s="95">
        <f>IF('[1]ПС Игольск.'!BR22=0,"-",'[1]ПС Игольск.'!BR22/1000)</f>
        <v>5.0000000000000001E-3</v>
      </c>
      <c r="N159" s="95" t="str">
        <f>IF('[1]ПС Игольск.'!BS22=0,"-",'[1]ПС Игольск.'!BS22/1000)</f>
        <v>-</v>
      </c>
      <c r="O159" s="95">
        <f>IF('[1]ПС Игольск.'!BT22=0,"-",'[1]ПС Игольск.'!BT22/1000)</f>
        <v>5.0000000000000001E-3</v>
      </c>
      <c r="P159" s="95" t="str">
        <f>IF('[1]ПС Игольск.'!BU22=0,"-",'[1]ПС Игольск.'!BU22/1000)</f>
        <v>-</v>
      </c>
      <c r="Q159" s="95">
        <f>IF('[1]ПС Игольск.'!BV22=0,"-",'[1]ПС Игольск.'!BV22/1000)</f>
        <v>5.0000000000000001E-3</v>
      </c>
      <c r="R159" s="95" t="str">
        <f>IF('[1]ПС Игольск.'!BW22=0,"-",'[1]ПС Игольск.'!BW22/1000)</f>
        <v>-</v>
      </c>
      <c r="S159" s="95">
        <f>IF('[1]ПС Игольск.'!BX22=0,"-",'[1]ПС Игольск.'!BX22/1000)</f>
        <v>5.0000000000000001E-3</v>
      </c>
      <c r="T159" s="95" t="str">
        <f>IF('[1]ПС Игольск.'!BY22=0,"-",'[1]ПС Игольск.'!BY22/1000)</f>
        <v>-</v>
      </c>
      <c r="U159" s="95">
        <f>IF('[1]ПС Игольск.'!BZ22=0,"-",'[1]ПС Игольск.'!BZ22/1000)</f>
        <v>5.0000000000000001E-3</v>
      </c>
      <c r="V159" s="95" t="str">
        <f>IF('[1]ПС Игольск.'!CA22=0,"-",'[1]ПС Игольск.'!CA22/1000)</f>
        <v>-</v>
      </c>
      <c r="W159" s="95">
        <f>IF('[1]ПС Игольск.'!CB22=0,"-",'[1]ПС Игольск.'!CB22/1000)</f>
        <v>5.0000000000000001E-3</v>
      </c>
      <c r="X159" s="95" t="str">
        <f>IF('[1]ПС Игольск.'!CC22=0,"-",'[1]ПС Игольск.'!CC22/1000)</f>
        <v>-</v>
      </c>
      <c r="Y159" s="95">
        <f>IF('[1]ПС Игольск.'!CD22=0,"-",'[1]ПС Игольск.'!CD22/1000)</f>
        <v>5.0000000000000001E-3</v>
      </c>
      <c r="Z159" s="95" t="str">
        <f>IF('[1]ПС Игольск.'!CE22=0,"-",'[1]ПС Игольск.'!CE22/1000)</f>
        <v>-</v>
      </c>
      <c r="AA159" s="95">
        <f>IF('[1]ПС Игольск.'!CF22=0,"-",'[1]ПС Игольск.'!CF22/1000)</f>
        <v>5.0000000000000001E-3</v>
      </c>
      <c r="AB159" s="95" t="str">
        <f>IF('[1]ПС Игольск.'!CG22=0,"-",'[1]ПС Игольск.'!CG22/1000)</f>
        <v>-</v>
      </c>
      <c r="AC159" s="95">
        <f>IF('[1]ПС Игольск.'!CH22=0,"-",'[1]ПС Игольск.'!CH22/1000)</f>
        <v>6.0000000000000001E-3</v>
      </c>
      <c r="AD159" s="95" t="str">
        <f>IF('[1]ПС Игольск.'!CI22=0,"-",'[1]ПС Игольск.'!CI22/1000)</f>
        <v>-</v>
      </c>
      <c r="AE159" s="95">
        <f>IF('[1]ПС Игольск.'!CJ22=0,"-",'[1]ПС Игольск.'!CJ22/1000)</f>
        <v>5.0000000000000001E-3</v>
      </c>
      <c r="AF159" s="95" t="str">
        <f>IF('[1]ПС Игольск.'!CK22=0,"-",'[1]ПС Игольск.'!CK22/1000)</f>
        <v>-</v>
      </c>
      <c r="AG159" s="95">
        <f>IF('[1]ПС Игольск.'!CL22=0,"-",'[1]ПС Игольск.'!CL22/1000)</f>
        <v>5.0000000000000001E-3</v>
      </c>
      <c r="AH159" s="95" t="str">
        <f>IF('[1]ПС Игольск.'!CM22=0,"-",'[1]ПС Игольск.'!CM22/1000)</f>
        <v>-</v>
      </c>
      <c r="AI159" s="95">
        <f>IF('[1]ПС Игольск.'!CN22=0,"-",'[1]ПС Игольск.'!CN22/1000)</f>
        <v>5.0000000000000001E-3</v>
      </c>
      <c r="AJ159" s="95" t="str">
        <f>IF('[1]ПС Игольск.'!CO22=0,"-",'[1]ПС Игольск.'!CO22/1000)</f>
        <v>-</v>
      </c>
      <c r="AK159" s="95">
        <f>IF('[1]ПС Игольск.'!CP22=0,"-",'[1]ПС Игольск.'!CP22/1000)</f>
        <v>5.0000000000000001E-3</v>
      </c>
      <c r="AL159" s="95" t="str">
        <f>IF('[1]ПС Игольск.'!CQ22=0,"-",'[1]ПС Игольск.'!CQ22/1000)</f>
        <v>-</v>
      </c>
      <c r="AM159" s="95">
        <f>IF('[1]ПС Игольск.'!CR22=0,"-",'[1]ПС Игольск.'!CR22/1000)</f>
        <v>5.0000000000000001E-3</v>
      </c>
      <c r="AN159" s="95" t="str">
        <f>IF('[1]ПС Игольск.'!CS22=0,"-",'[1]ПС Игольск.'!CS22/1000)</f>
        <v>-</v>
      </c>
      <c r="AO159" s="95">
        <f>IF('[1]ПС Игольск.'!CT22=0,"-",'[1]ПС Игольск.'!CT22/1000)</f>
        <v>5.0000000000000001E-3</v>
      </c>
      <c r="AP159" s="95" t="str">
        <f>IF('[1]ПС Игольск.'!CU22=0,"-",'[1]ПС Игольск.'!CU22/1000)</f>
        <v>-</v>
      </c>
      <c r="AQ159" s="95">
        <f>IF('[1]ПС Игольск.'!CV22=0,"-",'[1]ПС Игольск.'!CV22/1000)</f>
        <v>5.0000000000000001E-3</v>
      </c>
      <c r="AR159" s="95" t="str">
        <f>IF('[1]ПС Игольск.'!CW22=0,"-",'[1]ПС Игольск.'!CW22/1000)</f>
        <v>-</v>
      </c>
      <c r="AS159" s="95">
        <f>IF('[1]ПС Игольск.'!CX22=0,"-",'[1]ПС Игольск.'!CX22/1000)</f>
        <v>5.0000000000000001E-3</v>
      </c>
      <c r="AT159" s="95" t="str">
        <f>IF('[1]ПС Игольск.'!CY22=0,"-",'[1]ПС Игольск.'!CY22/1000)</f>
        <v>-</v>
      </c>
      <c r="AU159" s="95">
        <f>IF('[1]ПС Игольск.'!CZ22=0,"-",'[1]ПС Игольск.'!CZ22/1000)</f>
        <v>5.0000000000000001E-3</v>
      </c>
      <c r="AV159" s="95" t="str">
        <f>IF('[1]ПС Игольск.'!DA22=0,"-",'[1]ПС Игольск.'!DA22/1000)</f>
        <v>-</v>
      </c>
      <c r="AW159" s="95">
        <f>IF('[1]ПС Игольск.'!DB22=0,"-",'[1]ПС Игольск.'!DB22/1000)</f>
        <v>5.0000000000000001E-3</v>
      </c>
      <c r="AX159" s="95" t="str">
        <f>IF('[1]ПС Игольск.'!DC22=0,"-",'[1]ПС Игольск.'!DC22/1000)</f>
        <v>-</v>
      </c>
      <c r="AY159" s="95">
        <f>IF('[1]ПС Игольск.'!DD22=0,"-",'[1]ПС Игольск.'!DD22/1000)</f>
        <v>5.0000000000000001E-3</v>
      </c>
      <c r="AZ159" s="96" t="str">
        <f>IF('[1]ПС Игольск.'!DE22=0,"-",'[1]ПС Игольск.'!DE22/1000)</f>
        <v>-</v>
      </c>
      <c r="BA159" s="95"/>
    </row>
    <row r="160" spans="1:53" ht="13.5" customHeight="1" thickBot="1" x14ac:dyDescent="0.25">
      <c r="A160" s="79" t="s">
        <v>246</v>
      </c>
      <c r="B160" s="80"/>
      <c r="C160" s="81"/>
      <c r="D160" s="81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82"/>
      <c r="BA160" s="83"/>
    </row>
    <row r="161" spans="1:53" ht="15" customHeight="1" outlineLevel="1" x14ac:dyDescent="0.2">
      <c r="A161" s="161" t="s">
        <v>189</v>
      </c>
      <c r="B161" s="162" t="s">
        <v>247</v>
      </c>
      <c r="C161" s="21" t="s">
        <v>223</v>
      </c>
      <c r="D161" s="104" t="s">
        <v>224</v>
      </c>
      <c r="E161" s="94">
        <f>IF('[1]ПС Нов. Васюган'!AD6=0,"-",'[1]ПС Нов. Васюган'!AD6/1000)</f>
        <v>0.73553623530000001</v>
      </c>
      <c r="F161" s="95" t="str">
        <f>IF('[1]ПС Нов. Васюган'!AE6=0,"-",'[1]ПС Нов. Васюган'!AE6/1000)</f>
        <v>-</v>
      </c>
      <c r="G161" s="95">
        <f>IF('[1]ПС Нов. Васюган'!AF6=0,"-",'[1]ПС Нов. Васюган'!AF6/1000)</f>
        <v>0.75053721389999994</v>
      </c>
      <c r="H161" s="95" t="str">
        <f>IF('[1]ПС Нов. Васюган'!AG6=0,"-",'[1]ПС Нов. Васюган'!AG6/1000)</f>
        <v>-</v>
      </c>
      <c r="I161" s="95">
        <f>IF('[1]ПС Нов. Васюган'!AH6=0,"-",'[1]ПС Нов. Васюган'!AH6/1000)</f>
        <v>0.79554091579999997</v>
      </c>
      <c r="J161" s="95" t="str">
        <f>IF('[1]ПС Нов. Васюган'!AI6=0,"-",'[1]ПС Нов. Васюган'!AI6/1000)</f>
        <v>-</v>
      </c>
      <c r="K161" s="95">
        <f>IF('[1]ПС Нов. Васюган'!AJ6=0,"-",'[1]ПС Нов. Васюган'!AJ6/1000)</f>
        <v>0.86154691039999998</v>
      </c>
      <c r="L161" s="95" t="str">
        <f>IF('[1]ПС Нов. Васюган'!AK6=0,"-",'[1]ПС Нов. Васюган'!AK6/1000)</f>
        <v>-</v>
      </c>
      <c r="M161" s="95">
        <f>IF('[1]ПС Нов. Васюган'!AL6=0,"-",'[1]ПС Нов. Васюган'!AL6/1000)</f>
        <v>0.87854869520000001</v>
      </c>
      <c r="N161" s="95" t="str">
        <f>IF('[1]ПС Нов. Васюган'!AM6=0,"-",'[1]ПС Нов. Васюган'!AM6/1000)</f>
        <v>-</v>
      </c>
      <c r="O161" s="95">
        <f>IF('[1]ПС Нов. Васюган'!AN6=0,"-",'[1]ПС Нов. Васюган'!AN6/1000)</f>
        <v>0.878548353</v>
      </c>
      <c r="P161" s="95" t="str">
        <f>IF('[1]ПС Нов. Васюган'!AO6=0,"-",'[1]ПС Нов. Васюган'!AO6/1000)</f>
        <v>-</v>
      </c>
      <c r="Q161" s="95">
        <f>IF('[1]ПС Нов. Васюган'!AP6=0,"-",'[1]ПС Нов. Васюган'!AP6/1000)</f>
        <v>0.84854563789999993</v>
      </c>
      <c r="R161" s="95" t="str">
        <f>IF('[1]ПС Нов. Васюган'!AQ6=0,"-",'[1]ПС Нов. Васюган'!AQ6/1000)</f>
        <v>-</v>
      </c>
      <c r="S161" s="95">
        <f>IF('[1]ПС Нов. Васюган'!AR6=0,"-",'[1]ПС Нов. Васюган'!AR6/1000)</f>
        <v>0.85854656060000001</v>
      </c>
      <c r="T161" s="95" t="str">
        <f>IF('[1]ПС Нов. Васюган'!AS6=0,"-",'[1]ПС Нов. Васюган'!AS6/1000)</f>
        <v>-</v>
      </c>
      <c r="U161" s="95">
        <f>IF('[1]ПС Нов. Васюган'!AT6=0,"-",'[1]ПС Нов. Васюган'!AT6/1000)</f>
        <v>0.86454718260000007</v>
      </c>
      <c r="V161" s="95" t="str">
        <f>IF('[1]ПС Нов. Васюган'!AU6=0,"-",'[1]ПС Нов. Васюган'!AU6/1000)</f>
        <v>-</v>
      </c>
      <c r="W161" s="95">
        <f>IF('[1]ПС Нов. Васюган'!AV6=0,"-",'[1]ПС Нов. Васюган'!AV6/1000)</f>
        <v>0.83954471539999997</v>
      </c>
      <c r="X161" s="95" t="str">
        <f>IF('[1]ПС Нов. Васюган'!AW6=0,"-",'[1]ПС Нов. Васюган'!AW6/1000)</f>
        <v>-</v>
      </c>
      <c r="Y161" s="95">
        <f>IF('[1]ПС Нов. Васюган'!AX6=0,"-",'[1]ПС Нов. Васюган'!AX6/1000)</f>
        <v>0.80854217210000001</v>
      </c>
      <c r="Z161" s="95" t="str">
        <f>IF('[1]ПС Нов. Васюган'!AY6=0,"-",'[1]ПС Нов. Васюган'!AY6/1000)</f>
        <v>-</v>
      </c>
      <c r="AA161" s="95">
        <f>IF('[1]ПС Нов. Васюган'!AZ6=0,"-",'[1]ПС Нов. Васюган'!AZ6/1000)</f>
        <v>0.82854388749999996</v>
      </c>
      <c r="AB161" s="95" t="str">
        <f>IF('[1]ПС Нов. Васюган'!BA6=0,"-",'[1]ПС Нов. Васюган'!BA6/1000)</f>
        <v>-</v>
      </c>
      <c r="AC161" s="95">
        <f>IF('[1]ПС Нов. Васюган'!BB6=0,"-",'[1]ПС Нов. Васюган'!BB6/1000)</f>
        <v>0.8355444152</v>
      </c>
      <c r="AD161" s="95" t="str">
        <f>IF('[1]ПС Нов. Васюган'!BC6=0,"-",'[1]ПС Нов. Васюган'!BC6/1000)</f>
        <v>-</v>
      </c>
      <c r="AE161" s="95">
        <f>IF('[1]ПС Нов. Васюган'!BD6=0,"-",'[1]ПС Нов. Васюган'!BD6/1000)</f>
        <v>0.88554914120000006</v>
      </c>
      <c r="AF161" s="95" t="str">
        <f>IF('[1]ПС Нов. Васюган'!BE6=0,"-",'[1]ПС Нов. Васюган'!BE6/1000)</f>
        <v>-</v>
      </c>
      <c r="AG161" s="95">
        <f>IF('[1]ПС Нов. Васюган'!BF6=0,"-",'[1]ПС Нов. Васюган'!BF6/1000)</f>
        <v>0.92455304360000001</v>
      </c>
      <c r="AH161" s="95" t="str">
        <f>IF('[1]ПС Нов. Васюган'!BG6=0,"-",'[1]ПС Нов. Васюган'!BG6/1000)</f>
        <v>-</v>
      </c>
      <c r="AI161" s="95">
        <f>IF('[1]ПС Нов. Васюган'!BH6=0,"-",'[1]ПС Нов. Васюган'!BH6/1000)</f>
        <v>0.91755225480000002</v>
      </c>
      <c r="AJ161" s="95" t="str">
        <f>IF('[1]ПС Нов. Васюган'!BI6=0,"-",'[1]ПС Нов. Васюган'!BI6/1000)</f>
        <v>-</v>
      </c>
      <c r="AK161" s="95">
        <f>IF('[1]ПС Нов. Васюган'!BJ6=0,"-",'[1]ПС Нов. Васюган'!BJ6/1000)</f>
        <v>0.94455481380000006</v>
      </c>
      <c r="AL161" s="95" t="str">
        <f>IF('[1]ПС Нов. Васюган'!BK6=0,"-",'[1]ПС Нов. Васюган'!BK6/1000)</f>
        <v>-</v>
      </c>
      <c r="AM161" s="95">
        <f>IF('[1]ПС Нов. Васюган'!BL6=0,"-",'[1]ПС Нов. Васюган'!BL6/1000)</f>
        <v>0.95055552769999996</v>
      </c>
      <c r="AN161" s="95" t="str">
        <f>IF('[1]ПС Нов. Васюган'!BM6=0,"-",'[1]ПС Нов. Васюган'!BM6/1000)</f>
        <v>-</v>
      </c>
      <c r="AO161" s="95">
        <f>IF('[1]ПС Нов. Васюган'!BN6=0,"-",'[1]ПС Нов. Васюган'!BN6/1000)</f>
        <v>0.93155349230000006</v>
      </c>
      <c r="AP161" s="95" t="str">
        <f>IF('[1]ПС Нов. Васюган'!BO6=0,"-",'[1]ПС Нов. Васюган'!BO6/1000)</f>
        <v>-</v>
      </c>
      <c r="AQ161" s="95">
        <f>IF('[1]ПС Нов. Васюган'!BP6=0,"-",'[1]ПС Нов. Васюган'!BP6/1000)</f>
        <v>0.93455382870000003</v>
      </c>
      <c r="AR161" s="95" t="str">
        <f>IF('[1]ПС Нов. Васюган'!BQ6=0,"-",'[1]ПС Нов. Васюган'!BQ6/1000)</f>
        <v>-</v>
      </c>
      <c r="AS161" s="95">
        <f>IF('[1]ПС Нов. Васюган'!BR6=0,"-",'[1]ПС Нов. Васюган'!BR6/1000)</f>
        <v>0.87854814550000004</v>
      </c>
      <c r="AT161" s="95" t="str">
        <f>IF('[1]ПС Нов. Васюган'!BS6=0,"-",'[1]ПС Нов. Васюган'!BS6/1000)</f>
        <v>-</v>
      </c>
      <c r="AU161" s="95">
        <f>IF('[1]ПС Нов. Васюган'!BT6=0,"-",'[1]ПС Нов. Васюган'!BT6/1000)</f>
        <v>0.86454695400000003</v>
      </c>
      <c r="AV161" s="95" t="str">
        <f>IF('[1]ПС Нов. Васюган'!BU6=0,"-",'[1]ПС Нов. Васюган'!BU6/1000)</f>
        <v>-</v>
      </c>
      <c r="AW161" s="95">
        <f>IF('[1]ПС Нов. Васюган'!BV6=0,"-",'[1]ПС Нов. Васюган'!BV6/1000)</f>
        <v>0.8585463324999999</v>
      </c>
      <c r="AX161" s="95" t="str">
        <f>IF('[1]ПС Нов. Васюган'!BW6=0,"-",'[1]ПС Нов. Васюган'!BW6/1000)</f>
        <v>-</v>
      </c>
      <c r="AY161" s="95">
        <f>IF('[1]ПС Нов. Васюган'!BX6=0,"-",'[1]ПС Нов. Васюган'!BX6/1000)</f>
        <v>0.88554867160000006</v>
      </c>
      <c r="AZ161" s="96" t="str">
        <f>IF('[1]ПС Нов. Васюган'!BY6=0,"-",'[1]ПС Нов. Васюган'!BY6/1000)</f>
        <v>-</v>
      </c>
      <c r="BA161" s="101"/>
    </row>
    <row r="162" spans="1:53" ht="15" customHeight="1" outlineLevel="1" x14ac:dyDescent="0.2">
      <c r="A162" s="161"/>
      <c r="B162" s="162"/>
      <c r="C162" s="21" t="s">
        <v>226</v>
      </c>
      <c r="D162" s="102" t="s">
        <v>227</v>
      </c>
      <c r="E162" s="94">
        <f>IF('[1]ПС Нов. Васюган'!AD7=0,"-",'[1]ПС Нов. Васюган'!AD7/1000)</f>
        <v>0.115</v>
      </c>
      <c r="F162" s="95" t="str">
        <f>IF('[1]ПС Нов. Васюган'!AE7=0,"-",'[1]ПС Нов. Васюган'!AE7/1000)</f>
        <v>-</v>
      </c>
      <c r="G162" s="95">
        <f>IF('[1]ПС Нов. Васюган'!AF7=0,"-",'[1]ПС Нов. Васюган'!AF7/1000)</f>
        <v>0.11600000000000001</v>
      </c>
      <c r="H162" s="95" t="str">
        <f>IF('[1]ПС Нов. Васюган'!AG7=0,"-",'[1]ПС Нов. Васюган'!AG7/1000)</f>
        <v>-</v>
      </c>
      <c r="I162" s="95">
        <f>IF('[1]ПС Нов. Васюган'!AH7=0,"-",'[1]ПС Нов. Васюган'!AH7/1000)</f>
        <v>0.115</v>
      </c>
      <c r="J162" s="95" t="str">
        <f>IF('[1]ПС Нов. Васюган'!AI7=0,"-",'[1]ПС Нов. Васюган'!AI7/1000)</f>
        <v>-</v>
      </c>
      <c r="K162" s="95">
        <f>IF('[1]ПС Нов. Васюган'!AJ7=0,"-",'[1]ПС Нов. Васюган'!AJ7/1000)</f>
        <v>0.14199999999999999</v>
      </c>
      <c r="L162" s="95" t="str">
        <f>IF('[1]ПС Нов. Васюган'!AK7=0,"-",'[1]ПС Нов. Васюган'!AK7/1000)</f>
        <v>-</v>
      </c>
      <c r="M162" s="95">
        <f>IF('[1]ПС Нов. Васюган'!AL7=0,"-",'[1]ПС Нов. Васюган'!AL7/1000)</f>
        <v>0.16200000000000001</v>
      </c>
      <c r="N162" s="95" t="str">
        <f>IF('[1]ПС Нов. Васюган'!AM7=0,"-",'[1]ПС Нов. Васюган'!AM7/1000)</f>
        <v>-</v>
      </c>
      <c r="O162" s="95">
        <f>IF('[1]ПС Нов. Васюган'!AN7=0,"-",'[1]ПС Нов. Васюган'!AN7/1000)</f>
        <v>0.13900000000000001</v>
      </c>
      <c r="P162" s="95" t="str">
        <f>IF('[1]ПС Нов. Васюган'!AO7=0,"-",'[1]ПС Нов. Васюган'!AO7/1000)</f>
        <v>-</v>
      </c>
      <c r="Q162" s="95">
        <f>IF('[1]ПС Нов. Васюган'!AP7=0,"-",'[1]ПС Нов. Васюган'!AP7/1000)</f>
        <v>0.13500000000000001</v>
      </c>
      <c r="R162" s="95" t="str">
        <f>IF('[1]ПС Нов. Васюган'!AQ7=0,"-",'[1]ПС Нов. Васюган'!AQ7/1000)</f>
        <v>-</v>
      </c>
      <c r="S162" s="95">
        <f>IF('[1]ПС Нов. Васюган'!AR7=0,"-",'[1]ПС Нов. Васюган'!AR7/1000)</f>
        <v>0.13900000000000001</v>
      </c>
      <c r="T162" s="95" t="str">
        <f>IF('[1]ПС Нов. Васюган'!AS7=0,"-",'[1]ПС Нов. Васюган'!AS7/1000)</f>
        <v>-</v>
      </c>
      <c r="U162" s="95">
        <f>IF('[1]ПС Нов. Васюган'!AT7=0,"-",'[1]ПС Нов. Васюган'!AT7/1000)</f>
        <v>0.13800000000000001</v>
      </c>
      <c r="V162" s="95" t="str">
        <f>IF('[1]ПС Нов. Васюган'!AU7=0,"-",'[1]ПС Нов. Васюган'!AU7/1000)</f>
        <v>-</v>
      </c>
      <c r="W162" s="95">
        <f>IF('[1]ПС Нов. Васюган'!AV7=0,"-",'[1]ПС Нов. Васюган'!AV7/1000)</f>
        <v>0.13200000000000001</v>
      </c>
      <c r="X162" s="95" t="str">
        <f>IF('[1]ПС Нов. Васюган'!AW7=0,"-",'[1]ПС Нов. Васюган'!AW7/1000)</f>
        <v>-</v>
      </c>
      <c r="Y162" s="95">
        <f>IF('[1]ПС Нов. Васюган'!AX7=0,"-",'[1]ПС Нов. Васюган'!AX7/1000)</f>
        <v>0.13200000000000001</v>
      </c>
      <c r="Z162" s="95" t="str">
        <f>IF('[1]ПС Нов. Васюган'!AY7=0,"-",'[1]ПС Нов. Васюган'!AY7/1000)</f>
        <v>-</v>
      </c>
      <c r="AA162" s="95">
        <f>IF('[1]ПС Нов. Васюган'!AZ7=0,"-",'[1]ПС Нов. Васюган'!AZ7/1000)</f>
        <v>0.129</v>
      </c>
      <c r="AB162" s="95" t="str">
        <f>IF('[1]ПС Нов. Васюган'!BA7=0,"-",'[1]ПС Нов. Васюган'!BA7/1000)</f>
        <v>-</v>
      </c>
      <c r="AC162" s="95">
        <f>IF('[1]ПС Нов. Васюган'!BB7=0,"-",'[1]ПС Нов. Васюган'!BB7/1000)</f>
        <v>0.129</v>
      </c>
      <c r="AD162" s="95" t="str">
        <f>IF('[1]ПС Нов. Васюган'!BC7=0,"-",'[1]ПС Нов. Васюган'!BC7/1000)</f>
        <v>-</v>
      </c>
      <c r="AE162" s="95">
        <f>IF('[1]ПС Нов. Васюган'!BD7=0,"-",'[1]ПС Нов. Васюган'!BD7/1000)</f>
        <v>0.155</v>
      </c>
      <c r="AF162" s="95" t="str">
        <f>IF('[1]ПС Нов. Васюган'!BE7=0,"-",'[1]ПС Нов. Васюган'!BE7/1000)</f>
        <v>-</v>
      </c>
      <c r="AG162" s="95">
        <f>IF('[1]ПС Нов. Васюган'!BF7=0,"-",'[1]ПС Нов. Васюган'!BF7/1000)</f>
        <v>0.16500000000000001</v>
      </c>
      <c r="AH162" s="95" t="str">
        <f>IF('[1]ПС Нов. Васюган'!BG7=0,"-",'[1]ПС Нов. Васюган'!BG7/1000)</f>
        <v>-</v>
      </c>
      <c r="AI162" s="95">
        <f>IF('[1]ПС Нов. Васюган'!BH7=0,"-",'[1]ПС Нов. Васюган'!BH7/1000)</f>
        <v>0.158</v>
      </c>
      <c r="AJ162" s="95" t="str">
        <f>IF('[1]ПС Нов. Васюган'!BI7=0,"-",'[1]ПС Нов. Васюган'!BI7/1000)</f>
        <v>-</v>
      </c>
      <c r="AK162" s="95">
        <f>IF('[1]ПС Нов. Васюган'!BJ7=0,"-",'[1]ПС Нов. Васюган'!BJ7/1000)</f>
        <v>0.155</v>
      </c>
      <c r="AL162" s="95" t="str">
        <f>IF('[1]ПС Нов. Васюган'!BK7=0,"-",'[1]ПС Нов. Васюган'!BK7/1000)</f>
        <v>-</v>
      </c>
      <c r="AM162" s="95">
        <f>IF('[1]ПС Нов. Васюган'!BL7=0,"-",'[1]ПС Нов. Васюган'!BL7/1000)</f>
        <v>0.159</v>
      </c>
      <c r="AN162" s="95" t="str">
        <f>IF('[1]ПС Нов. Васюган'!BM7=0,"-",'[1]ПС Нов. Васюган'!BM7/1000)</f>
        <v>-</v>
      </c>
      <c r="AO162" s="95">
        <f>IF('[1]ПС Нов. Васюган'!BN7=0,"-",'[1]ПС Нов. Васюган'!BN7/1000)</f>
        <v>0.158</v>
      </c>
      <c r="AP162" s="95" t="str">
        <f>IF('[1]ПС Нов. Васюган'!BO7=0,"-",'[1]ПС Нов. Васюган'!BO7/1000)</f>
        <v>-</v>
      </c>
      <c r="AQ162" s="95">
        <f>IF('[1]ПС Нов. Васюган'!BP7=0,"-",'[1]ПС Нов. Васюган'!BP7/1000)</f>
        <v>0.155</v>
      </c>
      <c r="AR162" s="95" t="str">
        <f>IF('[1]ПС Нов. Васюган'!BQ7=0,"-",'[1]ПС Нов. Васюган'!BQ7/1000)</f>
        <v>-</v>
      </c>
      <c r="AS162" s="95">
        <f>IF('[1]ПС Нов. Васюган'!BR7=0,"-",'[1]ПС Нов. Васюган'!BR7/1000)</f>
        <v>0.122</v>
      </c>
      <c r="AT162" s="95" t="str">
        <f>IF('[1]ПС Нов. Васюган'!BS7=0,"-",'[1]ПС Нов. Васюган'!BS7/1000)</f>
        <v>-</v>
      </c>
      <c r="AU162" s="95">
        <f>IF('[1]ПС Нов. Васюган'!BT7=0,"-",'[1]ПС Нов. Васюган'!BT7/1000)</f>
        <v>0.122</v>
      </c>
      <c r="AV162" s="95" t="str">
        <f>IF('[1]ПС Нов. Васюган'!BU7=0,"-",'[1]ПС Нов. Васюган'!BU7/1000)</f>
        <v>-</v>
      </c>
      <c r="AW162" s="95">
        <f>IF('[1]ПС Нов. Васюган'!BV7=0,"-",'[1]ПС Нов. Васюган'!BV7/1000)</f>
        <v>0.122</v>
      </c>
      <c r="AX162" s="95" t="str">
        <f>IF('[1]ПС Нов. Васюган'!BW7=0,"-",'[1]ПС Нов. Васюган'!BW7/1000)</f>
        <v>-</v>
      </c>
      <c r="AY162" s="95">
        <f>IF('[1]ПС Нов. Васюган'!BX7=0,"-",'[1]ПС Нов. Васюган'!BX7/1000)</f>
        <v>0.122</v>
      </c>
      <c r="AZ162" s="96" t="str">
        <f>IF('[1]ПС Нов. Васюган'!BY7=0,"-",'[1]ПС Нов. Васюган'!BY7/1000)</f>
        <v>-</v>
      </c>
      <c r="BA162" s="101"/>
    </row>
    <row r="163" spans="1:53" ht="19.5" customHeight="1" outlineLevel="1" x14ac:dyDescent="0.2">
      <c r="A163" s="161" t="s">
        <v>191</v>
      </c>
      <c r="B163" s="162" t="s">
        <v>192</v>
      </c>
      <c r="C163" s="21" t="s">
        <v>223</v>
      </c>
      <c r="D163" s="102" t="s">
        <v>224</v>
      </c>
      <c r="E163" s="94">
        <f>IF('[1]ПС Нов. Васюган'!AD8=0,"-",'[1]ПС Нов. Васюган'!AD8/1000)</f>
        <v>1.6436591118999999</v>
      </c>
      <c r="F163" s="95" t="str">
        <f>IF('[1]ПС Нов. Васюган'!AE8=0,"-",'[1]ПС Нов. Васюган'!AE8/1000)</f>
        <v>-</v>
      </c>
      <c r="G163" s="95">
        <f>IF('[1]ПС Нов. Васюган'!AF8=0,"-",'[1]ПС Нов. Васюган'!AF8/1000)</f>
        <v>1.6506601803999998</v>
      </c>
      <c r="H163" s="95" t="str">
        <f>IF('[1]ПС Нов. Васюган'!AG8=0,"-",'[1]ПС Нов. Васюган'!AG8/1000)</f>
        <v>-</v>
      </c>
      <c r="I163" s="95">
        <f>IF('[1]ПС Нов. Васюган'!AH8=0,"-",'[1]ПС Нов. Васюган'!AH8/1000)</f>
        <v>1.6476591826</v>
      </c>
      <c r="J163" s="95" t="str">
        <f>IF('[1]ПС Нов. Васюган'!AI8=0,"-",'[1]ПС Нов. Васюган'!AI8/1000)</f>
        <v>-</v>
      </c>
      <c r="K163" s="95">
        <f>IF('[1]ПС Нов. Васюган'!AJ8=0,"-",'[1]ПС Нов. Васюган'!AJ8/1000)</f>
        <v>1.7336755286000001</v>
      </c>
      <c r="L163" s="95" t="str">
        <f>IF('[1]ПС Нов. Васюган'!AK8=0,"-",'[1]ПС Нов. Васюган'!AK8/1000)</f>
        <v>-</v>
      </c>
      <c r="M163" s="95">
        <f>IF('[1]ПС Нов. Васюган'!AL8=0,"-",'[1]ПС Нов. Васюган'!AL8/1000)</f>
        <v>1.7596813919000001</v>
      </c>
      <c r="N163" s="95" t="str">
        <f>IF('[1]ПС Нов. Васюган'!AM8=0,"-",'[1]ПС Нов. Васюган'!AM8/1000)</f>
        <v>-</v>
      </c>
      <c r="O163" s="95">
        <f>IF('[1]ПС Нов. Васюган'!AN8=0,"-",'[1]ПС Нов. Васюган'!AN8/1000)</f>
        <v>1.7196727871000002</v>
      </c>
      <c r="P163" s="95" t="str">
        <f>IF('[1]ПС Нов. Васюган'!AO8=0,"-",'[1]ПС Нов. Васюган'!AO8/1000)</f>
        <v>-</v>
      </c>
      <c r="Q163" s="95">
        <f>IF('[1]ПС Нов. Васюган'!AP8=0,"-",'[1]ПС Нов. Васюган'!AP8/1000)</f>
        <v>1.7066706948999999</v>
      </c>
      <c r="R163" s="95" t="str">
        <f>IF('[1]ПС Нов. Васюган'!AQ8=0,"-",'[1]ПС Нов. Васюган'!AQ8/1000)</f>
        <v>-</v>
      </c>
      <c r="S163" s="95">
        <f>IF('[1]ПС Нов. Васюган'!AR8=0,"-",'[1]ПС Нов. Васюган'!AR8/1000)</f>
        <v>1.7096710378</v>
      </c>
      <c r="T163" s="95" t="str">
        <f>IF('[1]ПС Нов. Васюган'!AS8=0,"-",'[1]ПС Нов. Васюган'!AS8/1000)</f>
        <v>-</v>
      </c>
      <c r="U163" s="95">
        <f>IF('[1]ПС Нов. Васюган'!AT8=0,"-",'[1]ПС Нов. Васюган'!AT8/1000)</f>
        <v>1.7266740864000001</v>
      </c>
      <c r="V163" s="95" t="str">
        <f>IF('[1]ПС Нов. Васюган'!AU8=0,"-",'[1]ПС Нов. Васюган'!AU8/1000)</f>
        <v>-</v>
      </c>
      <c r="W163" s="95">
        <f>IF('[1]ПС Нов. Васюган'!AV8=0,"-",'[1]ПС Нов. Васюган'!AV8/1000)</f>
        <v>1.7106712070000001</v>
      </c>
      <c r="X163" s="95" t="str">
        <f>IF('[1]ПС Нов. Васюган'!AW8=0,"-",'[1]ПС Нов. Васюган'!AW8/1000)</f>
        <v>-</v>
      </c>
      <c r="Y163" s="95">
        <f>IF('[1]ПС Нов. Васюган'!AX8=0,"-",'[1]ПС Нов. Васюган'!AX8/1000)</f>
        <v>1.7096710336999998</v>
      </c>
      <c r="Z163" s="95" t="str">
        <f>IF('[1]ПС Нов. Васюган'!AY8=0,"-",'[1]ПС Нов. Васюган'!AY8/1000)</f>
        <v>-</v>
      </c>
      <c r="AA163" s="95">
        <f>IF('[1]ПС Нов. Васюган'!AZ8=0,"-",'[1]ПС Нов. Васюган'!AZ8/1000)</f>
        <v>1.7006687743</v>
      </c>
      <c r="AB163" s="95" t="str">
        <f>IF('[1]ПС Нов. Васюган'!BA8=0,"-",'[1]ПС Нов. Васюган'!BA8/1000)</f>
        <v>-</v>
      </c>
      <c r="AC163" s="95">
        <f>IF('[1]ПС Нов. Васюган'!BB8=0,"-",'[1]ПС Нов. Васюган'!BB8/1000)</f>
        <v>1.6996688303</v>
      </c>
      <c r="AD163" s="95" t="str">
        <f>IF('[1]ПС Нов. Васюган'!BC8=0,"-",'[1]ПС Нов. Васюган'!BC8/1000)</f>
        <v>-</v>
      </c>
      <c r="AE163" s="95">
        <f>IF('[1]ПС Нов. Васюган'!BD8=0,"-",'[1]ПС Нов. Васюган'!BD8/1000)</f>
        <v>1.7996894294000001</v>
      </c>
      <c r="AF163" s="95" t="str">
        <f>IF('[1]ПС Нов. Васюган'!BE8=0,"-",'[1]ПС Нов. Васюган'!BE8/1000)</f>
        <v>-</v>
      </c>
      <c r="AG163" s="95">
        <f>IF('[1]ПС Нов. Васюган'!BF8=0,"-",'[1]ПС Нов. Васюган'!BF8/1000)</f>
        <v>1.7956879239000001</v>
      </c>
      <c r="AH163" s="95" t="str">
        <f>IF('[1]ПС Нов. Васюган'!BG8=0,"-",'[1]ПС Нов. Васюган'!BG8/1000)</f>
        <v>-</v>
      </c>
      <c r="AI163" s="95">
        <f>IF('[1]ПС Нов. Васюган'!BH8=0,"-",'[1]ПС Нов. Васюган'!BH8/1000)</f>
        <v>1.7856854344999999</v>
      </c>
      <c r="AJ163" s="95" t="str">
        <f>IF('[1]ПС Нов. Васюган'!BI8=0,"-",'[1]ПС Нов. Васюган'!BI8/1000)</f>
        <v>-</v>
      </c>
      <c r="AK163" s="95">
        <f>IF('[1]ПС Нов. Васюган'!BJ8=0,"-",'[1]ПС Нов. Васюган'!BJ8/1000)</f>
        <v>1.7996876547</v>
      </c>
      <c r="AL163" s="95" t="str">
        <f>IF('[1]ПС Нов. Васюган'!BK8=0,"-",'[1]ПС Нов. Васюган'!BK8/1000)</f>
        <v>-</v>
      </c>
      <c r="AM163" s="95">
        <f>IF('[1]ПС Нов. Васюган'!BL8=0,"-",'[1]ПС Нов. Васюган'!BL8/1000)</f>
        <v>1.8346949073000001</v>
      </c>
      <c r="AN163" s="95" t="str">
        <f>IF('[1]ПС Нов. Васюган'!BM8=0,"-",'[1]ПС Нов. Васюган'!BM8/1000)</f>
        <v>-</v>
      </c>
      <c r="AO163" s="95">
        <f>IF('[1]ПС Нов. Васюган'!BN8=0,"-",'[1]ПС Нов. Васюган'!BN8/1000)</f>
        <v>1.8196920725000001</v>
      </c>
      <c r="AP163" s="95" t="str">
        <f>IF('[1]ПС Нов. Васюган'!BO8=0,"-",'[1]ПС Нов. Васюган'!BO8/1000)</f>
        <v>-</v>
      </c>
      <c r="AQ163" s="95">
        <f>IF('[1]ПС Нов. Васюган'!BP8=0,"-",'[1]ПС Нов. Васюган'!BP8/1000)</f>
        <v>1.8056894871</v>
      </c>
      <c r="AR163" s="95" t="str">
        <f>IF('[1]ПС Нов. Васюган'!BQ8=0,"-",'[1]ПС Нов. Васюган'!BQ8/1000)</f>
        <v>-</v>
      </c>
      <c r="AS163" s="95">
        <f>IF('[1]ПС Нов. Васюган'!BR8=0,"-",'[1]ПС Нов. Васюган'!BR8/1000)</f>
        <v>1.7396760653999999</v>
      </c>
      <c r="AT163" s="95" t="str">
        <f>IF('[1]ПС Нов. Васюган'!BS8=0,"-",'[1]ПС Нов. Васюган'!BS8/1000)</f>
        <v>-</v>
      </c>
      <c r="AU163" s="95">
        <f>IF('[1]ПС Нов. Васюган'!BT8=0,"-",'[1]ПС Нов. Васюган'!BT8/1000)</f>
        <v>1.7626803451999999</v>
      </c>
      <c r="AV163" s="95" t="str">
        <f>IF('[1]ПС Нов. Васюган'!BU8=0,"-",'[1]ПС Нов. Васюган'!BU8/1000)</f>
        <v>-</v>
      </c>
      <c r="AW163" s="95">
        <f>IF('[1]ПС Нов. Васюган'!BV8=0,"-",'[1]ПС Нов. Васюган'!BV8/1000)</f>
        <v>1.7666812305999999</v>
      </c>
      <c r="AX163" s="95" t="str">
        <f>IF('[1]ПС Нов. Васюган'!BW8=0,"-",'[1]ПС Нов. Васюган'!BW8/1000)</f>
        <v>-</v>
      </c>
      <c r="AY163" s="95">
        <f>IF('[1]ПС Нов. Васюган'!BX8=0,"-",'[1]ПС Нов. Васюган'!BX8/1000)</f>
        <v>1.7496780006999999</v>
      </c>
      <c r="AZ163" s="96" t="str">
        <f>IF('[1]ПС Нов. Васюган'!BY8=0,"-",'[1]ПС Нов. Васюган'!BY8/1000)</f>
        <v>-</v>
      </c>
      <c r="BA163" s="101"/>
    </row>
    <row r="164" spans="1:53" ht="16.5" customHeight="1" outlineLevel="1" x14ac:dyDescent="0.2">
      <c r="A164" s="161"/>
      <c r="B164" s="162"/>
      <c r="C164" s="21" t="s">
        <v>226</v>
      </c>
      <c r="D164" s="102" t="s">
        <v>227</v>
      </c>
      <c r="E164" s="94">
        <f>IF('[1]ПС Нов. Васюган'!AD9=0,"-",'[1]ПС Нов. Васюган'!AD9/1000)</f>
        <v>0.48499999999999999</v>
      </c>
      <c r="F164" s="95" t="str">
        <f>IF('[1]ПС Нов. Васюган'!AE9=0,"-",'[1]ПС Нов. Васюган'!AE9/1000)</f>
        <v>-</v>
      </c>
      <c r="G164" s="95">
        <f>IF('[1]ПС Нов. Васюган'!AF9=0,"-",'[1]ПС Нов. Васюган'!AF9/1000)</f>
        <v>0.48499999999999999</v>
      </c>
      <c r="H164" s="95" t="str">
        <f>IF('[1]ПС Нов. Васюган'!AG9=0,"-",'[1]ПС Нов. Васюган'!AG9/1000)</f>
        <v>-</v>
      </c>
      <c r="I164" s="95">
        <f>IF('[1]ПС Нов. Васюган'!AH9=0,"-",'[1]ПС Нов. Васюган'!AH9/1000)</f>
        <v>0.47899999999999998</v>
      </c>
      <c r="J164" s="95" t="str">
        <f>IF('[1]ПС Нов. Васюган'!AI9=0,"-",'[1]ПС Нов. Васюган'!AI9/1000)</f>
        <v>-</v>
      </c>
      <c r="K164" s="95">
        <f>IF('[1]ПС Нов. Васюган'!AJ9=0,"-",'[1]ПС Нов. Васюган'!AJ9/1000)</f>
        <v>0.501</v>
      </c>
      <c r="L164" s="95" t="str">
        <f>IF('[1]ПС Нов. Васюган'!AK9=0,"-",'[1]ПС Нов. Васюган'!AK9/1000)</f>
        <v>-</v>
      </c>
      <c r="M164" s="95">
        <f>IF('[1]ПС Нов. Васюган'!AL9=0,"-",'[1]ПС Нов. Васюган'!AL9/1000)</f>
        <v>0.52500000000000002</v>
      </c>
      <c r="N164" s="95" t="str">
        <f>IF('[1]ПС Нов. Васюган'!AM9=0,"-",'[1]ПС Нов. Васюган'!AM9/1000)</f>
        <v>-</v>
      </c>
      <c r="O164" s="95">
        <f>IF('[1]ПС Нов. Васюган'!AN9=0,"-",'[1]ПС Нов. Васюган'!AN9/1000)</f>
        <v>0.498</v>
      </c>
      <c r="P164" s="95" t="str">
        <f>IF('[1]ПС Нов. Васюган'!AO9=0,"-",'[1]ПС Нов. Васюган'!AO9/1000)</f>
        <v>-</v>
      </c>
      <c r="Q164" s="95">
        <f>IF('[1]ПС Нов. Васюган'!AP9=0,"-",'[1]ПС Нов. Васюган'!AP9/1000)</f>
        <v>0.502</v>
      </c>
      <c r="R164" s="95" t="str">
        <f>IF('[1]ПС Нов. Васюган'!AQ9=0,"-",'[1]ПС Нов. Васюган'!AQ9/1000)</f>
        <v>-</v>
      </c>
      <c r="S164" s="95">
        <f>IF('[1]ПС Нов. Васюган'!AR9=0,"-",'[1]ПС Нов. Васюган'!AR9/1000)</f>
        <v>0.498</v>
      </c>
      <c r="T164" s="95" t="str">
        <f>IF('[1]ПС Нов. Васюган'!AS9=0,"-",'[1]ПС Нов. Васюган'!AS9/1000)</f>
        <v>-</v>
      </c>
      <c r="U164" s="95">
        <f>IF('[1]ПС Нов. Васюган'!AT9=0,"-",'[1]ПС Нов. Васюган'!AT9/1000)</f>
        <v>0.499</v>
      </c>
      <c r="V164" s="95" t="str">
        <f>IF('[1]ПС Нов. Васюган'!AU9=0,"-",'[1]ПС Нов. Васюган'!AU9/1000)</f>
        <v>-</v>
      </c>
      <c r="W164" s="95">
        <f>IF('[1]ПС Нов. Васюган'!AV9=0,"-",'[1]ПС Нов. Васюган'!AV9/1000)</f>
        <v>0.498</v>
      </c>
      <c r="X164" s="95" t="str">
        <f>IF('[1]ПС Нов. Васюган'!AW9=0,"-",'[1]ПС Нов. Васюган'!AW9/1000)</f>
        <v>-</v>
      </c>
      <c r="Y164" s="95">
        <f>IF('[1]ПС Нов. Васюган'!AX9=0,"-",'[1]ПС Нов. Васюган'!AX9/1000)</f>
        <v>0.498</v>
      </c>
      <c r="Z164" s="95" t="str">
        <f>IF('[1]ПС Нов. Васюган'!AY9=0,"-",'[1]ПС Нов. Васюган'!AY9/1000)</f>
        <v>-</v>
      </c>
      <c r="AA164" s="95">
        <f>IF('[1]ПС Нов. Васюган'!AZ9=0,"-",'[1]ПС Нов. Васюган'!AZ9/1000)</f>
        <v>0.48499999999999999</v>
      </c>
      <c r="AB164" s="95" t="str">
        <f>IF('[1]ПС Нов. Васюган'!BA9=0,"-",'[1]ПС Нов. Васюган'!BA9/1000)</f>
        <v>-</v>
      </c>
      <c r="AC164" s="95">
        <f>IF('[1]ПС Нов. Васюган'!BB9=0,"-",'[1]ПС Нов. Васюган'!BB9/1000)</f>
        <v>0.48899999999999999</v>
      </c>
      <c r="AD164" s="95" t="str">
        <f>IF('[1]ПС Нов. Васюган'!BC9=0,"-",'[1]ПС Нов. Васюган'!BC9/1000)</f>
        <v>-</v>
      </c>
      <c r="AE164" s="95">
        <f>IF('[1]ПС Нов. Васюган'!BD9=0,"-",'[1]ПС Нов. Васюган'!BD9/1000)</f>
        <v>0.53800000000000003</v>
      </c>
      <c r="AF164" s="95" t="str">
        <f>IF('[1]ПС Нов. Васюган'!BE9=0,"-",'[1]ПС Нов. Васюган'!BE9/1000)</f>
        <v>-</v>
      </c>
      <c r="AG164" s="95">
        <f>IF('[1]ПС Нов. Васюган'!BF9=0,"-",'[1]ПС Нов. Васюган'!BF9/1000)</f>
        <v>0.52400000000000002</v>
      </c>
      <c r="AH164" s="95" t="str">
        <f>IF('[1]ПС Нов. Васюган'!BG9=0,"-",'[1]ПС Нов. Васюган'!BG9/1000)</f>
        <v>-</v>
      </c>
      <c r="AI164" s="95">
        <f>IF('[1]ПС Нов. Васюган'!BH9=0,"-",'[1]ПС Нов. Васюган'!BH9/1000)</f>
        <v>0.51200000000000001</v>
      </c>
      <c r="AJ164" s="95" t="str">
        <f>IF('[1]ПС Нов. Васюган'!BI9=0,"-",'[1]ПС Нов. Васюган'!BI9/1000)</f>
        <v>-</v>
      </c>
      <c r="AK164" s="95">
        <f>IF('[1]ПС Нов. Васюган'!BJ9=0,"-",'[1]ПС Нов. Васюган'!BJ9/1000)</f>
        <v>0.505</v>
      </c>
      <c r="AL164" s="95" t="str">
        <f>IF('[1]ПС Нов. Васюган'!BK9=0,"-",'[1]ПС Нов. Васюган'!BK9/1000)</f>
        <v>-</v>
      </c>
      <c r="AM164" s="95">
        <f>IF('[1]ПС Нов. Васюган'!BL9=0,"-",'[1]ПС Нов. Васюган'!BL9/1000)</f>
        <v>0.51800000000000002</v>
      </c>
      <c r="AN164" s="95" t="str">
        <f>IF('[1]ПС Нов. Васюган'!BM9=0,"-",'[1]ПС Нов. Васюган'!BM9/1000)</f>
        <v>-</v>
      </c>
      <c r="AO164" s="95">
        <f>IF('[1]ПС Нов. Васюган'!BN9=0,"-",'[1]ПС Нов. Васюган'!BN9/1000)</f>
        <v>0.51800000000000002</v>
      </c>
      <c r="AP164" s="95" t="str">
        <f>IF('[1]ПС Нов. Васюган'!BO9=0,"-",'[1]ПС Нов. Васюган'!BO9/1000)</f>
        <v>-</v>
      </c>
      <c r="AQ164" s="95">
        <f>IF('[1]ПС Нов. Васюган'!BP9=0,"-",'[1]ПС Нов. Васюган'!BP9/1000)</f>
        <v>0.51800000000000002</v>
      </c>
      <c r="AR164" s="95" t="str">
        <f>IF('[1]ПС Нов. Васюган'!BQ9=0,"-",'[1]ПС Нов. Васюган'!BQ9/1000)</f>
        <v>-</v>
      </c>
      <c r="AS164" s="95">
        <f>IF('[1]ПС Нов. Васюган'!BR9=0,"-",'[1]ПС Нов. Васюган'!BR9/1000)</f>
        <v>0.49199999999999999</v>
      </c>
      <c r="AT164" s="95" t="str">
        <f>IF('[1]ПС Нов. Васюган'!BS9=0,"-",'[1]ПС Нов. Васюган'!BS9/1000)</f>
        <v>-</v>
      </c>
      <c r="AU164" s="95">
        <f>IF('[1]ПС Нов. Васюган'!BT9=0,"-",'[1]ПС Нов. Васюган'!BT9/1000)</f>
        <v>0.495</v>
      </c>
      <c r="AV164" s="95" t="str">
        <f>IF('[1]ПС Нов. Васюган'!BU9=0,"-",'[1]ПС Нов. Васюган'!BU9/1000)</f>
        <v>-</v>
      </c>
      <c r="AW164" s="95">
        <f>IF('[1]ПС Нов. Васюган'!BV9=0,"-",'[1]ПС Нов. Васюган'!BV9/1000)</f>
        <v>0.498</v>
      </c>
      <c r="AX164" s="95" t="str">
        <f>IF('[1]ПС Нов. Васюган'!BW9=0,"-",'[1]ПС Нов. Васюган'!BW9/1000)</f>
        <v>-</v>
      </c>
      <c r="AY164" s="95">
        <f>IF('[1]ПС Нов. Васюган'!BX9=0,"-",'[1]ПС Нов. Васюган'!BX9/1000)</f>
        <v>0.495</v>
      </c>
      <c r="AZ164" s="96" t="str">
        <f>IF('[1]ПС Нов. Васюган'!BY9=0,"-",'[1]ПС Нов. Васюган'!BY9/1000)</f>
        <v>-</v>
      </c>
      <c r="BA164" s="101"/>
    </row>
    <row r="168" spans="1:53" x14ac:dyDescent="0.2">
      <c r="A168" s="72"/>
    </row>
    <row r="169" spans="1:53" x14ac:dyDescent="0.2">
      <c r="A169" s="72"/>
    </row>
  </sheetData>
  <mergeCells count="174">
    <mergeCell ref="A163:A164"/>
    <mergeCell ref="B163:B164"/>
    <mergeCell ref="A156:A157"/>
    <mergeCell ref="B156:B157"/>
    <mergeCell ref="A158:A159"/>
    <mergeCell ref="B158:B159"/>
    <mergeCell ref="A161:A162"/>
    <mergeCell ref="B161:B162"/>
    <mergeCell ref="A150:A151"/>
    <mergeCell ref="B150:B151"/>
    <mergeCell ref="A152:A153"/>
    <mergeCell ref="B152:B153"/>
    <mergeCell ref="A154:A155"/>
    <mergeCell ref="B154:B155"/>
    <mergeCell ref="A144:A145"/>
    <mergeCell ref="B144:B145"/>
    <mergeCell ref="A146:A147"/>
    <mergeCell ref="B146:B147"/>
    <mergeCell ref="A148:A149"/>
    <mergeCell ref="B148:B149"/>
    <mergeCell ref="A137:A138"/>
    <mergeCell ref="B137:B138"/>
    <mergeCell ref="A139:A140"/>
    <mergeCell ref="B139:B140"/>
    <mergeCell ref="A142:A143"/>
    <mergeCell ref="B142:B143"/>
    <mergeCell ref="A131:A132"/>
    <mergeCell ref="B131:B132"/>
    <mergeCell ref="A133:A134"/>
    <mergeCell ref="B133:B134"/>
    <mergeCell ref="A135:A136"/>
    <mergeCell ref="B135:B136"/>
    <mergeCell ref="A124:A125"/>
    <mergeCell ref="B124:B125"/>
    <mergeCell ref="A126:A127"/>
    <mergeCell ref="B126:B127"/>
    <mergeCell ref="A128:A129"/>
    <mergeCell ref="B128:B129"/>
    <mergeCell ref="A118:A119"/>
    <mergeCell ref="B118:B119"/>
    <mergeCell ref="A120:A121"/>
    <mergeCell ref="B120:B121"/>
    <mergeCell ref="A122:A123"/>
    <mergeCell ref="B122:B123"/>
    <mergeCell ref="A112:A113"/>
    <mergeCell ref="B112:B113"/>
    <mergeCell ref="A114:A115"/>
    <mergeCell ref="B114:B115"/>
    <mergeCell ref="A116:A117"/>
    <mergeCell ref="B116:B117"/>
    <mergeCell ref="A105:A106"/>
    <mergeCell ref="B105:B106"/>
    <mergeCell ref="A107:A108"/>
    <mergeCell ref="B107:B108"/>
    <mergeCell ref="A110:A111"/>
    <mergeCell ref="B110:B111"/>
    <mergeCell ref="A98:A99"/>
    <mergeCell ref="B98:B99"/>
    <mergeCell ref="A100:A101"/>
    <mergeCell ref="B100:B101"/>
    <mergeCell ref="A102:A103"/>
    <mergeCell ref="B102:B103"/>
    <mergeCell ref="A92:A93"/>
    <mergeCell ref="B92:B93"/>
    <mergeCell ref="A94:A95"/>
    <mergeCell ref="B94:B95"/>
    <mergeCell ref="A96:A97"/>
    <mergeCell ref="B96:B97"/>
    <mergeCell ref="A85:A86"/>
    <mergeCell ref="B85:B86"/>
    <mergeCell ref="A87:A88"/>
    <mergeCell ref="B87:B88"/>
    <mergeCell ref="A90:A91"/>
    <mergeCell ref="B90:B91"/>
    <mergeCell ref="A78:A79"/>
    <mergeCell ref="B78:B79"/>
    <mergeCell ref="A80:A81"/>
    <mergeCell ref="B80:B81"/>
    <mergeCell ref="A82:A83"/>
    <mergeCell ref="B82:B83"/>
    <mergeCell ref="A71:A72"/>
    <mergeCell ref="B71:B72"/>
    <mergeCell ref="A74:A75"/>
    <mergeCell ref="B74:B75"/>
    <mergeCell ref="A76:A77"/>
    <mergeCell ref="B76:B77"/>
    <mergeCell ref="A65:A66"/>
    <mergeCell ref="B65:B66"/>
    <mergeCell ref="A67:A68"/>
    <mergeCell ref="B67:B68"/>
    <mergeCell ref="A69:A70"/>
    <mergeCell ref="B69:B70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7:A28"/>
    <mergeCell ref="B27:B28"/>
    <mergeCell ref="A29:A30"/>
    <mergeCell ref="B29:B30"/>
    <mergeCell ref="A32:A33"/>
    <mergeCell ref="B32:B33"/>
    <mergeCell ref="A19:A20"/>
    <mergeCell ref="B19:B20"/>
    <mergeCell ref="A22:A23"/>
    <mergeCell ref="B22:B23"/>
    <mergeCell ref="A24:A25"/>
    <mergeCell ref="B24:B25"/>
    <mergeCell ref="A17:A18"/>
    <mergeCell ref="B17:B18"/>
    <mergeCell ref="AW4:AX4"/>
    <mergeCell ref="AY4:AZ4"/>
    <mergeCell ref="B7:B8"/>
    <mergeCell ref="B9:B10"/>
    <mergeCell ref="A11:A12"/>
    <mergeCell ref="B11:B12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A3:A5"/>
    <mergeCell ref="B3:B5"/>
    <mergeCell ref="C3:C5"/>
    <mergeCell ref="D3:D5"/>
    <mergeCell ref="E3:AZ3"/>
    <mergeCell ref="A13:A14"/>
    <mergeCell ref="B13:B14"/>
    <mergeCell ref="A15:A16"/>
    <mergeCell ref="B15:B16"/>
    <mergeCell ref="BA3:BA5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rintOptions horizontalCentered="1"/>
  <pageMargins left="0.39370078740157483" right="0.39370078740157483" top="0.39370078740157483" bottom="0.39370078740157483" header="0" footer="0"/>
  <pageSetup paperSize="9" scale="67" fitToWidth="2" orientation="landscape" r:id="rId1"/>
  <headerFooter alignWithMargins="0">
    <oddFooter>Страница &amp;P из &amp;N</oddFooter>
  </headerFooter>
  <rowBreaks count="3" manualBreakCount="3">
    <brk id="43" max="52" man="1"/>
    <brk id="88" max="52" man="1"/>
    <brk id="125" max="52" man="1"/>
  </rowBreaks>
  <colBreaks count="2" manualBreakCount="2">
    <brk id="20" max="179" man="1"/>
    <brk id="36" max="1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Мощность ТН ВНК_РН-Эн.</vt:lpstr>
      <vt:lpstr>Энергия ТН ВНК_РН-Эн.</vt:lpstr>
      <vt:lpstr>'Мощность ТН ВНК_РН-Эн.'!Заголовки_для_печати</vt:lpstr>
      <vt:lpstr>'Энергия ТН ВНК_РН-Эн.'!Заголовки_для_печати</vt:lpstr>
      <vt:lpstr>'Энергия ТН ВНК_РН-Эн.'!Область_печати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Максимихин Александр Дмитриевич</dc:creator>
  <cp:lastModifiedBy>Максимихин Александр Дмитриевич</cp:lastModifiedBy>
  <dcterms:created xsi:type="dcterms:W3CDTF">2018-12-25T10:59:40Z</dcterms:created>
  <dcterms:modified xsi:type="dcterms:W3CDTF">2019-01-10T02:52:32Z</dcterms:modified>
</cp:coreProperties>
</file>