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2" r:id="rId2"/>
    <sheet name="Лист3" sheetId="3" r:id="rId3"/>
  </sheets>
  <externalReferences>
    <externalReference r:id="rId4"/>
    <externalReference r:id="rId5"/>
  </externalReferences>
  <calcPr calcId="145621" iterate="1" iterateCount="103" iterateDelta="1.0000000000000001E-5"/>
</workbook>
</file>

<file path=xl/calcChain.xml><?xml version="1.0" encoding="utf-8"?>
<calcChain xmlns="http://schemas.openxmlformats.org/spreadsheetml/2006/main">
  <c r="F36" i="2" l="1"/>
  <c r="F32" i="2" l="1"/>
  <c r="F33" i="2" l="1"/>
  <c r="F22" i="2" s="1"/>
  <c r="F31" i="2" l="1"/>
</calcChain>
</file>

<file path=xl/sharedStrings.xml><?xml version="1.0" encoding="utf-8"?>
<sst xmlns="http://schemas.openxmlformats.org/spreadsheetml/2006/main" count="157" uniqueCount="127">
  <si>
    <t>Версия 1.1.1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</si>
  <si>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</si>
  <si>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</si>
  <si>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</si>
  <si>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</si>
  <si>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</si>
  <si>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</si>
  <si>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</si>
  <si>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</si>
  <si>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</si>
  <si>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</si>
  <si>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</si>
  <si>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</si>
  <si>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</si>
  <si>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</si>
  <si>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</si>
  <si>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</si>
  <si>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</si>
  <si>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</si>
  <si>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</si>
  <si>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</si>
  <si>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</si>
  <si>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</si>
  <si>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производство (некомбинированная выработка)+передача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</si>
  <si>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</si>
  <si>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</si>
  <si>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</si>
  <si>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тепловую энергию (мощность)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</si>
  <si>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</si>
  <si>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</si>
  <si>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</si>
  <si>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</si>
  <si>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теплоноситель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</si>
  <si>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</si>
  <si>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</si>
  <si>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</si>
  <si>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</si>
  <si>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</si>
  <si>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</si>
  <si>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</si>
  <si>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</si>
  <si>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</si>
  <si>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</si>
  <si>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</si>
  <si>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</si>
  <si>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</si>
  <si>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</si>
  <si>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</si>
  <si>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</si>
  <si>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</si>
  <si>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</si>
  <si>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</si>
  <si>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</si>
  <si>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</si>
  <si>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</si>
  <si>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</si>
  <si>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</si>
  <si>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</si>
  <si>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</si>
  <si>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</si>
  <si>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</si>
  <si>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</si>
  <si>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</si>
  <si>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</si>
  <si>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</si>
  <si>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</si>
  <si>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</si>
  <si>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</si>
  <si>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1.2.1</t>
  </si>
  <si>
    <t>О</t>
  </si>
  <si>
    <t>1.2.1.</t>
  </si>
  <si>
    <t>С 01.01.2016 по 31.12.2016</t>
  </si>
  <si>
    <t>метод экономически обоснованных расходов (затрат)</t>
  </si>
  <si>
    <t>Добавить метод</t>
  </si>
  <si>
    <t>1.3.</t>
  </si>
  <si>
    <t>Расчетная величина цен (тарифов),  руб/Гкал</t>
  </si>
  <si>
    <t>1.3.1</t>
  </si>
  <si>
    <t>1.3.1.</t>
  </si>
  <si>
    <t>С 01.01.2016 по 30.06.2016</t>
  </si>
  <si>
    <t>тариф на тепловую энергию (мощность),  руб/Гкал</t>
  </si>
  <si>
    <t>1.3.1.1.</t>
  </si>
  <si>
    <t>мощность,  руб/Гкал</t>
  </si>
  <si>
    <t>1.3.1.2.</t>
  </si>
  <si>
    <t>содержание,  тыс руб/Гкал/час в месяц</t>
  </si>
  <si>
    <t>f</t>
  </si>
  <si>
    <t>, руб/м3</t>
  </si>
  <si>
    <t>Добавить поставщика</t>
  </si>
  <si>
    <t>1.3.2</t>
  </si>
  <si>
    <t>1.3.2.</t>
  </si>
  <si>
    <t>С 01.07.2016 по 31.12.2016</t>
  </si>
  <si>
    <t>1.3.2.1.</t>
  </si>
  <si>
    <t>1.3.2.2.</t>
  </si>
  <si>
    <t>Добавить тариф</t>
  </si>
  <si>
    <t>1.4.</t>
  </si>
  <si>
    <t>Срок действия цен (тарифов)</t>
  </si>
  <si>
    <t>с 01.01.2016 по 31.12.2016 гг.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</si>
  <si>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</si>
  <si>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</si>
  <si>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</si>
  <si>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Необходимая валовая выручка на соответствующий период, в том числе с разбивкой по полугодиям, тыс руб:</t>
  </si>
  <si>
    <t>1.6.1</t>
  </si>
  <si>
    <t>1.6.1.</t>
  </si>
  <si>
    <t>1.6.2</t>
  </si>
  <si>
    <t>1.6.2.</t>
  </si>
  <si>
    <t>Добавить НВВ</t>
  </si>
  <si>
    <t>1.7.</t>
  </si>
  <si>
    <t>Годовой объем полезного отпуска тепловой энергии (теплоносителя), тыс Гкал</t>
  </si>
  <si>
    <t>1.7.1</t>
  </si>
  <si>
    <t>1.7.1.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</si>
  <si>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</si>
  <si>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</si>
  <si>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</si>
  <si>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</si>
  <si>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</si>
  <si>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</si>
  <si>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</si>
  <si>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</si>
  <si>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</si>
  <si>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</si>
  <si>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</si>
  <si>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</si>
  <si>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</si>
  <si>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2015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</si>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</sst>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sz val="10"/>
      <color rgb="FF222222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7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3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2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4" fillId="0" borderId="0"/>
    <xf numFmtId="0" fontId="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31" fillId="6" borderId="0" applyNumberFormat="0" applyBorder="0" applyAlignment="0">
      <alignment horizontal="left" vertical="center"/>
    </xf>
    <xf numFmtId="0" fontId="31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08">
    <xf numFmtId="0" fontId="0" fillId="0" borderId="0" xfId="0"/>
    <xf numFmtId="49" fontId="2" fillId="0" borderId="0" xfId="1">
      <alignment vertical="top"/>
    </xf>
    <xf numFmtId="0" fontId="9" fillId="0" borderId="0" xfId="58" applyFont="1" applyAlignment="1" applyProtection="1">
      <alignment vertical="center" wrapText="1"/>
    </xf>
    <xf numFmtId="0" fontId="9" fillId="0" borderId="0" xfId="58" applyFont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vertical="center" wrapText="1"/>
    </xf>
    <xf numFmtId="0" fontId="2" fillId="0" borderId="0" xfId="58" applyFont="1" applyBorder="1" applyAlignment="1" applyProtection="1">
      <alignment vertical="center" wrapText="1"/>
    </xf>
    <xf numFmtId="0" fontId="2" fillId="0" borderId="0" xfId="58" applyFont="1" applyAlignment="1" applyProtection="1">
      <alignment horizontal="right" vertical="center"/>
    </xf>
    <xf numFmtId="0" fontId="18" fillId="8" borderId="0" xfId="58" applyFont="1" applyFill="1" applyBorder="1" applyAlignment="1" applyProtection="1">
      <alignment vertical="center" wrapText="1"/>
    </xf>
    <xf numFmtId="0" fontId="8" fillId="8" borderId="0" xfId="58" applyFont="1" applyFill="1" applyBorder="1" applyAlignment="1" applyProtection="1">
      <alignment vertical="center" wrapText="1"/>
    </xf>
    <xf numFmtId="0" fontId="2" fillId="8" borderId="0" xfId="58" applyFont="1" applyFill="1" applyBorder="1" applyAlignment="1" applyProtection="1">
      <alignment horizontal="right" vertical="center" wrapText="1" indent="1"/>
    </xf>
    <xf numFmtId="0" fontId="19" fillId="8" borderId="0" xfId="58" applyFont="1" applyFill="1" applyBorder="1" applyAlignment="1" applyProtection="1">
      <alignment horizontal="center" vertical="center" wrapText="1"/>
    </xf>
    <xf numFmtId="0" fontId="9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horizontal="center" vertical="center" wrapText="1"/>
    </xf>
    <xf numFmtId="14" fontId="2" fillId="8" borderId="0" xfId="58" applyNumberFormat="1" applyFont="1" applyFill="1" applyBorder="1" applyAlignment="1" applyProtection="1">
      <alignment horizontal="center" vertical="center" wrapText="1"/>
    </xf>
    <xf numFmtId="0" fontId="17" fillId="0" borderId="0" xfId="58" applyFont="1" applyAlignment="1" applyProtection="1">
      <alignment horizontal="center" vertical="center" wrapText="1"/>
    </xf>
    <xf numFmtId="0" fontId="20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right" vertical="center" wrapText="1" indent="1"/>
    </xf>
    <xf numFmtId="0" fontId="2" fillId="0" borderId="0" xfId="58" applyFont="1" applyFill="1" applyAlignment="1" applyProtection="1">
      <alignment vertical="center"/>
    </xf>
    <xf numFmtId="49" fontId="2" fillId="8" borderId="0" xfId="58" applyNumberFormat="1" applyFont="1" applyFill="1" applyBorder="1" applyAlignment="1" applyProtection="1">
      <alignment horizontal="right" vertical="center" wrapText="1" indent="1"/>
    </xf>
    <xf numFmtId="49" fontId="18" fillId="8" borderId="0" xfId="58" applyNumberFormat="1" applyFont="1" applyFill="1" applyBorder="1" applyAlignment="1" applyProtection="1">
      <alignment horizontal="center" vertical="center" wrapText="1"/>
    </xf>
    <xf numFmtId="0" fontId="2" fillId="8" borderId="7" xfId="58" applyFont="1" applyFill="1" applyBorder="1" applyAlignment="1" applyProtection="1">
      <alignment horizontal="right" vertical="center" wrapText="1" indent="1"/>
    </xf>
    <xf numFmtId="49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8" applyFont="1" applyAlignment="1" applyProtection="1">
      <alignment vertical="center" wrapText="1"/>
    </xf>
    <xf numFmtId="49" fontId="2" fillId="7" borderId="8" xfId="58" applyNumberFormat="1" applyFont="1" applyFill="1" applyBorder="1" applyAlignment="1" applyProtection="1">
      <alignment horizontal="center" vertical="center" wrapText="1"/>
    </xf>
    <xf numFmtId="0" fontId="17" fillId="0" borderId="0" xfId="58" applyNumberFormat="1" applyFont="1" applyFill="1" applyBorder="1" applyAlignment="1" applyProtection="1">
      <alignment horizontal="center" vertical="top" wrapText="1"/>
    </xf>
    <xf numFmtId="0" fontId="2" fillId="7" borderId="8" xfId="58" applyFont="1" applyFill="1" applyBorder="1" applyAlignment="1" applyProtection="1">
      <alignment horizontal="center" vertical="center"/>
    </xf>
    <xf numFmtId="49" fontId="2" fillId="0" borderId="8" xfId="58" applyNumberFormat="1" applyFont="1" applyFill="1" applyBorder="1" applyAlignment="1" applyProtection="1">
      <alignment horizontal="center" vertical="center" wrapText="1"/>
    </xf>
    <xf numFmtId="0" fontId="35" fillId="0" borderId="0" xfId="58" applyFont="1" applyAlignment="1" applyProtection="1">
      <alignment horizontal="center" vertical="center" wrapText="1"/>
    </xf>
    <xf numFmtId="49" fontId="2" fillId="11" borderId="8" xfId="59" applyNumberFormat="1" applyFont="1" applyFill="1" applyBorder="1" applyAlignment="1" applyProtection="1">
      <alignment horizontal="center" vertical="center" wrapText="1"/>
      <protection locked="0"/>
    </xf>
    <xf numFmtId="49" fontId="2" fillId="11" borderId="8" xfId="59" applyNumberFormat="1" applyFont="1" applyFill="1" applyBorder="1" applyAlignment="1" applyProtection="1">
      <alignment horizontal="center" vertical="center" wrapText="1"/>
    </xf>
    <xf numFmtId="0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58" applyNumberFormat="1" applyFont="1" applyFill="1" applyAlignment="1" applyProtection="1">
      <alignment horizontal="left" vertical="center" wrapText="1"/>
    </xf>
    <xf numFmtId="0" fontId="35" fillId="0" borderId="0" xfId="58" applyFont="1" applyFill="1" applyAlignment="1" applyProtection="1">
      <alignment horizontal="left" vertical="center" wrapText="1"/>
    </xf>
    <xf numFmtId="14" fontId="35" fillId="8" borderId="0" xfId="58" applyNumberFormat="1" applyFont="1" applyFill="1" applyBorder="1" applyAlignment="1" applyProtection="1">
      <alignment horizontal="left" vertical="center" wrapText="1"/>
    </xf>
    <xf numFmtId="14" fontId="35" fillId="0" borderId="0" xfId="58" applyNumberFormat="1" applyFont="1" applyFill="1" applyAlignment="1" applyProtection="1">
      <alignment horizontal="left" vertical="center" wrapText="1"/>
    </xf>
    <xf numFmtId="14" fontId="35" fillId="8" borderId="0" xfId="58" applyNumberFormat="1" applyFont="1" applyFill="1" applyBorder="1" applyAlignment="1" applyProtection="1">
      <alignment horizontal="left" vertical="center"/>
    </xf>
    <xf numFmtId="0" fontId="35" fillId="0" borderId="0" xfId="58" applyFont="1" applyFill="1" applyBorder="1" applyAlignment="1" applyProtection="1">
      <alignment horizontal="left" vertical="center" wrapText="1"/>
    </xf>
    <xf numFmtId="49" fontId="35" fillId="0" borderId="0" xfId="58" applyNumberFormat="1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49" fontId="2" fillId="0" borderId="0" xfId="40">
      <alignment vertical="top"/>
    </xf>
    <xf numFmtId="0" fontId="2" fillId="0" borderId="0" xfId="60" applyFont="1" applyFill="1" applyAlignment="1" applyProtection="1">
      <alignment vertical="center" wrapText="1"/>
    </xf>
    <xf numFmtId="0" fontId="2" fillId="8" borderId="0" xfId="60" applyFont="1" applyFill="1" applyBorder="1" applyAlignment="1" applyProtection="1">
      <alignment vertical="center" wrapText="1"/>
    </xf>
    <xf numFmtId="0" fontId="2" fillId="8" borderId="0" xfId="60" applyFont="1" applyFill="1" applyBorder="1" applyAlignment="1" applyProtection="1">
      <alignment horizontal="right" vertical="center" wrapText="1"/>
    </xf>
    <xf numFmtId="0" fontId="2" fillId="8" borderId="6" xfId="60" applyFont="1" applyFill="1" applyBorder="1" applyAlignment="1" applyProtection="1">
      <alignment horizontal="center" vertical="center" wrapText="1"/>
    </xf>
    <xf numFmtId="0" fontId="2" fillId="0" borderId="6" xfId="38" applyFont="1" applyFill="1" applyBorder="1" applyAlignment="1" applyProtection="1">
      <alignment horizontal="center" vertical="center" wrapText="1"/>
    </xf>
    <xf numFmtId="0" fontId="29" fillId="0" borderId="0" xfId="60" applyFont="1" applyFill="1" applyAlignment="1" applyProtection="1">
      <alignment horizontal="center" vertical="center" wrapText="1"/>
    </xf>
    <xf numFmtId="49" fontId="23" fillId="10" borderId="10" xfId="40" applyFont="1" applyFill="1" applyBorder="1" applyAlignment="1" applyProtection="1">
      <alignment horizontal="left" vertical="center"/>
    </xf>
    <xf numFmtId="49" fontId="23" fillId="10" borderId="11" xfId="40" applyFont="1" applyFill="1" applyBorder="1" applyAlignment="1" applyProtection="1">
      <alignment horizontal="left" vertical="center"/>
    </xf>
    <xf numFmtId="49" fontId="35" fillId="0" borderId="0" xfId="40" applyFont="1">
      <alignment vertical="top"/>
    </xf>
    <xf numFmtId="49" fontId="2" fillId="9" borderId="8" xfId="6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60" applyFont="1" applyFill="1" applyAlignment="1" applyProtection="1">
      <alignment vertical="center" wrapText="1"/>
    </xf>
    <xf numFmtId="0" fontId="8" fillId="8" borderId="0" xfId="60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horizontal="center" vertical="center" wrapText="1"/>
    </xf>
    <xf numFmtId="0" fontId="2" fillId="0" borderId="8" xfId="60" applyFont="1" applyFill="1" applyBorder="1" applyAlignment="1" applyProtection="1">
      <alignment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8" xfId="60" applyFont="1" applyFill="1" applyBorder="1" applyAlignment="1" applyProtection="1">
      <alignment horizontal="left" vertical="center" wrapText="1" indent="1"/>
    </xf>
    <xf numFmtId="0" fontId="2" fillId="0" borderId="8" xfId="60" applyFont="1" applyFill="1" applyBorder="1" applyAlignment="1" applyProtection="1">
      <alignment horizontal="left" vertical="center" wrapText="1"/>
    </xf>
    <xf numFmtId="49" fontId="23" fillId="10" borderId="9" xfId="40" applyFont="1" applyFill="1" applyBorder="1" applyAlignment="1" applyProtection="1">
      <alignment horizontal="center" vertical="center"/>
    </xf>
    <xf numFmtId="49" fontId="2" fillId="8" borderId="8" xfId="60" applyNumberFormat="1" applyFont="1" applyFill="1" applyBorder="1" applyAlignment="1" applyProtection="1">
      <alignment horizontal="center" vertical="center" wrapText="1"/>
    </xf>
    <xf numFmtId="4" fontId="2" fillId="9" borderId="8" xfId="60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60" applyNumberFormat="1" applyFont="1" applyFill="1" applyBorder="1" applyAlignment="1" applyProtection="1">
      <alignment horizontal="right" vertical="center" wrapText="1"/>
      <protection locked="0"/>
    </xf>
    <xf numFmtId="49" fontId="28" fillId="0" borderId="0" xfId="40" applyFont="1" applyBorder="1">
      <alignment vertical="top"/>
    </xf>
    <xf numFmtId="0" fontId="28" fillId="8" borderId="0" xfId="60" applyFont="1" applyFill="1" applyBorder="1" applyAlignment="1" applyProtection="1">
      <alignment vertical="center" wrapText="1"/>
    </xf>
    <xf numFmtId="49" fontId="9" fillId="0" borderId="8" xfId="60" applyNumberFormat="1" applyFont="1" applyFill="1" applyBorder="1" applyAlignment="1" applyProtection="1">
      <alignment horizontal="center" vertical="center" wrapText="1"/>
    </xf>
    <xf numFmtId="4" fontId="9" fillId="0" borderId="13" xfId="60" applyNumberFormat="1" applyFont="1" applyFill="1" applyBorder="1" applyAlignment="1" applyProtection="1">
      <alignment horizontal="right" vertical="center" wrapText="1"/>
    </xf>
    <xf numFmtId="4" fontId="2" fillId="7" borderId="8" xfId="60" applyNumberFormat="1" applyFont="1" applyFill="1" applyBorder="1" applyAlignment="1" applyProtection="1">
      <alignment horizontal="right" vertical="center" wrapText="1"/>
    </xf>
    <xf numFmtId="0" fontId="9" fillId="0" borderId="8" xfId="60" applyFont="1" applyFill="1" applyBorder="1" applyAlignment="1" applyProtection="1">
      <alignment horizontal="left" vertical="center" wrapText="1" indent="2"/>
    </xf>
    <xf numFmtId="0" fontId="2" fillId="0" borderId="8" xfId="60" applyFont="1" applyFill="1" applyBorder="1" applyAlignment="1" applyProtection="1">
      <alignment horizontal="left" vertical="center" wrapText="1" indent="2"/>
    </xf>
    <xf numFmtId="0" fontId="2" fillId="0" borderId="8" xfId="60" applyFont="1" applyFill="1" applyBorder="1" applyAlignment="1" applyProtection="1">
      <alignment horizontal="left" vertical="center" wrapText="1" indent="3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0" fontId="2" fillId="8" borderId="8" xfId="60" applyNumberFormat="1" applyFont="1" applyFill="1" applyBorder="1" applyAlignment="1" applyProtection="1">
      <alignment horizontal="center" vertical="center" wrapText="1"/>
    </xf>
    <xf numFmtId="0" fontId="35" fillId="0" borderId="0" xfId="60" applyFont="1" applyFill="1" applyAlignment="1" applyProtection="1">
      <alignment vertical="center" wrapText="1"/>
    </xf>
    <xf numFmtId="0" fontId="2" fillId="8" borderId="0" xfId="60" applyFont="1" applyFill="1" applyAlignment="1" applyProtection="1">
      <alignment vertical="center" wrapText="1"/>
    </xf>
    <xf numFmtId="4" fontId="2" fillId="8" borderId="8" xfId="60" applyNumberFormat="1" applyFont="1" applyFill="1" applyBorder="1" applyAlignment="1" applyProtection="1">
      <alignment horizontal="right" vertical="center" wrapText="1"/>
    </xf>
    <xf numFmtId="49" fontId="35" fillId="0" borderId="0" xfId="40" applyNumberFormat="1" applyFont="1" applyAlignment="1">
      <alignment horizontal="center" vertical="center"/>
    </xf>
    <xf numFmtId="49" fontId="35" fillId="0" borderId="0" xfId="40" applyNumberFormat="1" applyFont="1">
      <alignment vertical="top"/>
    </xf>
    <xf numFmtId="49" fontId="36" fillId="0" borderId="0" xfId="40" applyNumberFormat="1" applyFont="1" applyAlignment="1">
      <alignment horizontal="center" vertical="center" wrapText="1"/>
    </xf>
    <xf numFmtId="49" fontId="29" fillId="0" borderId="0" xfId="40" applyNumberFormat="1" applyFont="1" applyAlignment="1">
      <alignment horizontal="center" vertical="center" wrapText="1"/>
    </xf>
    <xf numFmtId="0" fontId="2" fillId="0" borderId="18" xfId="60" applyFont="1" applyFill="1" applyBorder="1" applyAlignment="1" applyProtection="1">
      <alignment horizontal="left" vertical="center" wrapText="1"/>
    </xf>
    <xf numFmtId="49" fontId="9" fillId="0" borderId="0" xfId="40" applyNumberFormat="1" applyFont="1" applyAlignment="1">
      <alignment horizontal="center" vertical="center"/>
    </xf>
    <xf numFmtId="0" fontId="15" fillId="0" borderId="0" xfId="60" applyFont="1" applyFill="1" applyAlignment="1" applyProtection="1">
      <alignment horizontal="right" vertical="top" wrapText="1"/>
    </xf>
    <xf numFmtId="0" fontId="35" fillId="0" borderId="8" xfId="60" applyFont="1" applyFill="1" applyBorder="1" applyAlignment="1" applyProtection="1">
      <alignment vertical="center" wrapText="1"/>
    </xf>
    <xf numFmtId="0" fontId="35" fillId="0" borderId="18" xfId="60" applyFont="1" applyFill="1" applyBorder="1" applyAlignment="1" applyProtection="1">
      <alignment vertical="center" wrapText="1"/>
    </xf>
    <xf numFmtId="0" fontId="35" fillId="8" borderId="13" xfId="60" applyFont="1" applyFill="1" applyBorder="1" applyAlignment="1" applyProtection="1">
      <alignment vertical="center" wrapText="1"/>
    </xf>
    <xf numFmtId="4" fontId="35" fillId="8" borderId="13" xfId="60" applyNumberFormat="1" applyFont="1" applyFill="1" applyBorder="1" applyAlignment="1" applyProtection="1">
      <alignment horizontal="right" vertical="center" wrapText="1"/>
    </xf>
    <xf numFmtId="0" fontId="2" fillId="0" borderId="19" xfId="60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60" applyFont="1" applyFill="1" applyBorder="1" applyAlignment="1" applyProtection="1">
      <alignment horizontal="left" vertical="center" wrapText="1"/>
    </xf>
    <xf numFmtId="0" fontId="2" fillId="8" borderId="8" xfId="60" applyFont="1" applyFill="1" applyBorder="1" applyAlignment="1" applyProtection="1">
      <alignment horizontal="left" vertical="center" wrapText="1"/>
    </xf>
    <xf numFmtId="0" fontId="35" fillId="0" borderId="18" xfId="60" applyFont="1" applyFill="1" applyBorder="1" applyAlignment="1" applyProtection="1">
      <alignment horizontal="left" vertical="center" wrapText="1"/>
    </xf>
    <xf numFmtId="49" fontId="2" fillId="8" borderId="8" xfId="60" applyNumberFormat="1" applyFont="1" applyFill="1" applyBorder="1" applyAlignment="1" applyProtection="1">
      <alignment horizontal="left" vertical="center" wrapText="1"/>
    </xf>
    <xf numFmtId="49" fontId="9" fillId="8" borderId="8" xfId="60" applyNumberFormat="1" applyFont="1" applyFill="1" applyBorder="1" applyAlignment="1" applyProtection="1">
      <alignment horizontal="left" vertical="center" wrapText="1"/>
    </xf>
    <xf numFmtId="49" fontId="2" fillId="5" borderId="8" xfId="60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60" applyNumberFormat="1" applyFont="1" applyFill="1" applyBorder="1" applyAlignment="1" applyProtection="1">
      <alignment horizontal="left" vertical="center" wrapText="1"/>
    </xf>
    <xf numFmtId="0" fontId="35" fillId="8" borderId="8" xfId="60" applyFont="1" applyFill="1" applyBorder="1" applyAlignment="1" applyProtection="1">
      <alignment horizontal="left" vertical="center" wrapText="1"/>
    </xf>
    <xf numFmtId="0" fontId="2" fillId="9" borderId="8" xfId="60" applyNumberFormat="1" applyFont="1" applyFill="1" applyBorder="1" applyAlignment="1" applyProtection="1">
      <alignment horizontal="left" vertical="center" wrapText="1"/>
      <protection locked="0"/>
    </xf>
    <xf numFmtId="0" fontId="2" fillId="7" borderId="8" xfId="60" applyNumberFormat="1" applyFont="1" applyFill="1" applyBorder="1" applyAlignment="1" applyProtection="1">
      <alignment horizontal="right" vertical="center" wrapText="1"/>
    </xf>
    <xf numFmtId="49" fontId="35" fillId="0" borderId="0" xfId="40" applyNumberFormat="1" applyFont="1" applyAlignment="1">
      <alignment vertical="center"/>
    </xf>
    <xf numFmtId="0" fontId="2" fillId="0" borderId="8" xfId="60" applyFont="1" applyFill="1" applyBorder="1" applyAlignment="1" applyProtection="1">
      <alignment horizontal="left" vertical="center" wrapText="1" indent="4"/>
    </xf>
    <xf numFmtId="49" fontId="23" fillId="10" borderId="10" xfId="40" applyFont="1" applyFill="1" applyBorder="1" applyAlignment="1" applyProtection="1">
      <alignment horizontal="left" vertical="center" indent="3"/>
    </xf>
    <xf numFmtId="49" fontId="10" fillId="5" borderId="8" xfId="29" applyNumberFormat="1" applyFill="1" applyBorder="1" applyAlignment="1" applyProtection="1">
      <alignment horizontal="left" vertical="center" wrapText="1"/>
      <protection locked="0"/>
    </xf>
    <xf numFmtId="49" fontId="10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5" fillId="0" borderId="15" xfId="61" applyFont="1" applyBorder="1" applyAlignment="1">
      <alignment horizontal="center" vertical="center" wrapText="1"/>
    </xf>
    <xf numFmtId="0" fontId="37" fillId="0" borderId="0" xfId="40" applyNumberFormat="1" applyFont="1" applyAlignment="1">
      <alignment horizontal="justify" vertical="top" wrapText="1"/>
    </xf>
    <xf numFmtId="0" fontId="15" fillId="0" borderId="14" xfId="61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35" fillId="0" borderId="0" xfId="40" applyNumberFormat="1" applyFont="1" applyAlignment="1">
      <alignment horizontal="center" vertical="center"/>
    </xf>
  </cellXfs>
  <cellStyles count="6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14 3" xfId="47"/>
    <cellStyle name="Обычный 2" xfId="48"/>
    <cellStyle name="Обычный 2 10" xfId="49"/>
    <cellStyle name="Обычный 2 10 2" xfId="50"/>
    <cellStyle name="Обычный 2 14" xfId="51"/>
    <cellStyle name="Обычный 2 2" xfId="52"/>
    <cellStyle name="Обычный 2 8" xfId="53"/>
    <cellStyle name="Обычный 2_Новая инструкция1_фст" xfId="54"/>
    <cellStyle name="Обычный 3" xfId="55"/>
    <cellStyle name="Обычный 3 3" xfId="56"/>
    <cellStyle name="Обычный 3 3 2" xfId="57"/>
    <cellStyle name="Обычный 4" xfId="1"/>
    <cellStyle name="Обычный_SIMPLE_1_massive2" xfId="58"/>
    <cellStyle name="Обычный_ЖКУ_проект3" xfId="59"/>
    <cellStyle name="Обычный_Мониторинг инвестиций" xfId="60"/>
    <cellStyle name="Обычный_Шаблон по источникам для Модуля Реестр (2)" xfId="61"/>
    <cellStyle name="Процентный 10" xfId="62"/>
    <cellStyle name="Процентный 2" xfId="63"/>
    <cellStyle name="Стиль 1" xfId="64"/>
    <cellStyle name="Формула" xfId="65"/>
    <cellStyle name="ФормулаВБ_Мониторинг инвестиций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58;&#1077;&#1087;&#1083;&#1086;&#1089;&#1085;&#1072;&#1073;&#1078;&#1077;&#1085;&#1080;&#1077;\&#1058;&#1086;&#1084;&#1089;&#1082;&#1072;&#1103;%20&#1086;&#1073;&#1083;&#1072;&#1089;&#1090;&#1100;\&#1053;&#1072;&#1090;&#1091;&#1088;&#1072;&#1083;&#1100;&#1085;&#1099;&#1077;%20&#1087;&#1086;&#1082;&#1072;&#1079;&#1072;&#1090;&#1077;&#1083;&#1080;\&#1055;&#1088;&#1080;&#1083;&#1086;&#1078;&#1077;&#1085;&#1080;&#1077;%204.1%20&#1056;&#1072;&#1089;&#1095;&#1105;&#1090;%20&#1087;&#1086;&#1083;&#1077;&#1079;&#1085;&#1086;&#1075;&#1086;%20&#1086;&#1090;&#1087;&#1091;&#1089;&#1082;&#1072;%20&#1058;&#1069;%20&#1089;&#1076;&#1077;&#1083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58;&#1077;&#1087;&#1083;&#1086;&#1089;&#1085;&#1072;&#1073;&#1078;&#1077;&#1085;&#1080;&#1077;\&#1058;&#1086;&#1084;&#1089;&#1082;&#1072;&#1103;%20&#1086;&#1073;&#1083;&#1072;&#1089;&#1090;&#1100;\&#1057;&#1084;&#1077;&#1090;&#1099;\&#1057;&#1084;&#1077;&#1090;&#1072;%20&#1088;&#1072;&#1089;&#1093;&#1086;&#1076;&#1086;&#1074;_&#1090;&#1077;&#1087;&#1083;&#1086;_&#1058;&#1054;&#1052;&#1057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ЦТП"/>
      <sheetName val="Малореченское м.р."/>
      <sheetName val="Чкаловское н.м.р."/>
      <sheetName val="база 9 км"/>
      <sheetName val="ЭВП ЦДНГ-1"/>
      <sheetName val="ЭВП ДНС 10"/>
      <sheetName val="п.Игол"/>
      <sheetName val="Крапивинское нмр"/>
      <sheetName val="ВОС Крапивинского м.р."/>
      <sheetName val="КОС крапивинского м.р."/>
      <sheetName val="36 куст"/>
      <sheetName val="п.Пионерный"/>
      <sheetName val="Ломовое м.р."/>
      <sheetName val="Лугинецкое м.р."/>
      <sheetName val="Герасимовское м.р."/>
    </sheetNames>
    <sheetDataSet>
      <sheetData sheetId="0">
        <row r="37">
          <cell r="CU37">
            <v>75.562960000000004</v>
          </cell>
          <cell r="FA37">
            <v>41.683053000000001</v>
          </cell>
          <cell r="FB37">
            <v>3.523037</v>
          </cell>
          <cell r="FC37">
            <v>27.654869999999995</v>
          </cell>
          <cell r="FD37">
            <v>2.702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утв._2015"/>
      <sheetName val="факт ХВО_2014 г."/>
      <sheetName val="собственное потребление"/>
    </sheetNames>
    <sheetDataSet>
      <sheetData sheetId="0">
        <row r="105">
          <cell r="F105">
            <v>300864.44316437433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F59" sqref="F59"/>
    </sheetView>
  </sheetViews>
  <sheetFormatPr defaultRowHeight="15"/>
  <cols>
    <col min="2" max="2" width="9.140625" customWidth="1"/>
    <col min="3" max="3" width="9.140625" hidden="1" customWidth="1"/>
    <col min="5" max="5" width="27.85546875" customWidth="1"/>
    <col min="6" max="6" width="35.28515625" customWidth="1"/>
  </cols>
  <sheetData>
    <row r="1" spans="1:9">
      <c r="A1" s="32"/>
      <c r="B1" s="33"/>
      <c r="C1" s="2"/>
      <c r="D1" s="2"/>
      <c r="E1" s="2"/>
      <c r="F1" s="2">
        <v>26360227</v>
      </c>
      <c r="G1" s="3"/>
      <c r="H1" s="2"/>
      <c r="I1" s="28"/>
    </row>
    <row r="2" spans="1:9">
      <c r="A2" s="32"/>
      <c r="B2" s="33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8.5" customHeight="1">
      <c r="A5" s="1"/>
      <c r="B5" s="1"/>
      <c r="C5" s="1"/>
      <c r="D5" s="7"/>
      <c r="E5" s="103" t="s">
        <v>1</v>
      </c>
      <c r="F5" s="103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126</v>
      </c>
      <c r="G7" s="8"/>
      <c r="H7" s="1"/>
      <c r="I7" s="1"/>
    </row>
    <row r="8" spans="1:9" hidden="1">
      <c r="A8" s="34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4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30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3" t="s">
        <v>7</v>
      </c>
      <c r="B13" s="1"/>
      <c r="C13" s="1"/>
      <c r="D13" s="7"/>
      <c r="E13" s="21" t="s">
        <v>8</v>
      </c>
      <c r="F13" s="30" t="s">
        <v>7</v>
      </c>
      <c r="G13" s="4"/>
      <c r="H13" s="1"/>
      <c r="I13" s="1"/>
    </row>
    <row r="14" spans="1:9" hidden="1">
      <c r="A14" s="34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4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7" customHeight="1">
      <c r="A16" s="35" t="s">
        <v>10</v>
      </c>
      <c r="B16" s="1"/>
      <c r="C16" s="1"/>
      <c r="D16" s="7"/>
      <c r="E16" s="21" t="s">
        <v>11</v>
      </c>
      <c r="F16" s="29" t="s">
        <v>10</v>
      </c>
      <c r="G16" s="13"/>
      <c r="H16" s="1"/>
      <c r="I16" s="1"/>
    </row>
    <row r="17" spans="1:10" ht="30.75" customHeight="1">
      <c r="A17" s="33" t="s">
        <v>12</v>
      </c>
      <c r="B17" s="1"/>
      <c r="C17" s="1"/>
      <c r="D17" s="7"/>
      <c r="E17" s="9" t="s">
        <v>13</v>
      </c>
      <c r="F17" s="29" t="s">
        <v>12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45" hidden="1">
      <c r="A19" s="1"/>
      <c r="B19" s="1"/>
      <c r="C19" s="1"/>
      <c r="D19" s="7"/>
      <c r="E19" s="21" t="s">
        <v>14</v>
      </c>
      <c r="F19" s="30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24</v>
      </c>
      <c r="F28" s="31" t="s">
        <v>25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4"/>
      <c r="B30" s="1"/>
      <c r="C30" s="1"/>
      <c r="D30" s="11"/>
      <c r="E30" s="21" t="s">
        <v>26</v>
      </c>
      <c r="F30" s="30" t="s">
        <v>6</v>
      </c>
      <c r="G30" s="13"/>
      <c r="H30" s="1"/>
      <c r="I30" s="1"/>
      <c r="J30" s="1"/>
    </row>
    <row r="31" spans="1:10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6" t="s">
        <v>27</v>
      </c>
      <c r="B32" s="1"/>
      <c r="C32" s="1"/>
      <c r="D32" s="11"/>
      <c r="E32" s="21" t="s">
        <v>28</v>
      </c>
      <c r="F32" s="31" t="s">
        <v>27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t="22.5" hidden="1">
      <c r="A34" s="34"/>
      <c r="B34" s="1"/>
      <c r="C34" s="1"/>
      <c r="D34" s="11"/>
      <c r="E34" s="19" t="s">
        <v>29</v>
      </c>
      <c r="F34" s="30" t="s">
        <v>6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30</v>
      </c>
      <c r="F36" s="31" t="s">
        <v>31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t="33.75" hidden="1">
      <c r="A38" s="34"/>
      <c r="B38" s="1"/>
      <c r="C38" s="1"/>
      <c r="D38" s="11"/>
      <c r="E38" s="17" t="s">
        <v>32</v>
      </c>
      <c r="F38" s="39"/>
      <c r="G38" s="13"/>
    </row>
    <row r="39" spans="1:7" hidden="1">
      <c r="A39" s="34"/>
      <c r="B39" s="1"/>
      <c r="C39" s="1"/>
      <c r="D39" s="11"/>
      <c r="E39" s="9"/>
      <c r="F39" s="12"/>
      <c r="G39" s="13"/>
    </row>
    <row r="40" spans="1:7" hidden="1">
      <c r="A40" s="37"/>
      <c r="B40" s="1"/>
      <c r="C40" s="1"/>
      <c r="D40" s="4"/>
      <c r="E40" s="1"/>
      <c r="F40" s="13" t="s">
        <v>33</v>
      </c>
      <c r="G40" s="13"/>
    </row>
    <row r="41" spans="1:7" ht="33.75" hidden="1">
      <c r="A41" s="37"/>
      <c r="B41" s="38"/>
      <c r="C41" s="1"/>
      <c r="D41" s="20"/>
      <c r="E41" s="19" t="s">
        <v>34</v>
      </c>
      <c r="F41" s="22" t="s">
        <v>35</v>
      </c>
      <c r="G41" s="13"/>
    </row>
    <row r="42" spans="1:7" ht="33.75" hidden="1">
      <c r="A42" s="37"/>
      <c r="B42" s="38"/>
      <c r="C42" s="1"/>
      <c r="D42" s="20"/>
      <c r="E42" s="19" t="s">
        <v>36</v>
      </c>
      <c r="F42" s="22" t="s">
        <v>35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7"/>
      <c r="B44" s="1"/>
      <c r="C44" s="1"/>
      <c r="D44" s="4"/>
      <c r="E44" s="1"/>
      <c r="F44" s="13" t="s">
        <v>37</v>
      </c>
      <c r="G44" s="13"/>
    </row>
    <row r="45" spans="1:7" ht="19.5" hidden="1">
      <c r="A45" s="37"/>
      <c r="B45" s="38"/>
      <c r="C45" s="1"/>
      <c r="D45" s="20"/>
      <c r="E45" s="19" t="s">
        <v>38</v>
      </c>
      <c r="F45" s="22" t="s">
        <v>39</v>
      </c>
      <c r="G45" s="13"/>
    </row>
    <row r="46" spans="1:7" ht="19.5" hidden="1">
      <c r="A46" s="37"/>
      <c r="B46" s="38"/>
      <c r="C46" s="1"/>
      <c r="D46" s="20"/>
      <c r="E46" s="19" t="s">
        <v>40</v>
      </c>
      <c r="F46" s="22" t="s">
        <v>41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7"/>
      <c r="B48" s="1"/>
      <c r="C48" s="1"/>
      <c r="D48" s="4"/>
      <c r="E48" s="1"/>
      <c r="F48" s="13" t="s">
        <v>42</v>
      </c>
      <c r="G48" s="13"/>
    </row>
    <row r="49" spans="1:7" ht="19.5" hidden="1">
      <c r="A49" s="37"/>
      <c r="B49" s="38"/>
      <c r="C49" s="1"/>
      <c r="D49" s="20"/>
      <c r="E49" s="19" t="s">
        <v>38</v>
      </c>
      <c r="F49" s="22" t="s">
        <v>43</v>
      </c>
      <c r="G49" s="13"/>
    </row>
    <row r="50" spans="1:7" ht="19.5" hidden="1">
      <c r="A50" s="37"/>
      <c r="B50" s="38"/>
      <c r="C50" s="1"/>
      <c r="D50" s="20"/>
      <c r="E50" s="19" t="s">
        <v>40</v>
      </c>
      <c r="F50" s="22" t="s">
        <v>44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7"/>
      <c r="B52" s="1"/>
      <c r="C52" s="1"/>
      <c r="D52" s="4"/>
      <c r="E52" s="1"/>
      <c r="F52" s="13" t="s">
        <v>45</v>
      </c>
      <c r="G52" s="13"/>
    </row>
    <row r="53" spans="1:7" ht="19.5" hidden="1">
      <c r="A53" s="37"/>
      <c r="B53" s="38"/>
      <c r="C53" s="1"/>
      <c r="D53" s="20"/>
      <c r="E53" s="19" t="s">
        <v>38</v>
      </c>
      <c r="F53" s="22" t="s">
        <v>46</v>
      </c>
      <c r="G53" s="13"/>
    </row>
    <row r="54" spans="1:7" ht="19.5" hidden="1">
      <c r="A54" s="37"/>
      <c r="B54" s="38"/>
      <c r="C54" s="1"/>
      <c r="D54" s="20"/>
      <c r="E54" s="19" t="s">
        <v>47</v>
      </c>
      <c r="F54" s="22" t="s">
        <v>48</v>
      </c>
      <c r="G54" s="13"/>
    </row>
    <row r="55" spans="1:7" ht="19.5" hidden="1">
      <c r="A55" s="37"/>
      <c r="B55" s="38"/>
      <c r="C55" s="1"/>
      <c r="D55" s="20"/>
      <c r="E55" s="19" t="s">
        <v>40</v>
      </c>
      <c r="F55" s="22" t="s">
        <v>49</v>
      </c>
      <c r="G55" s="13"/>
    </row>
    <row r="56" spans="1:7" ht="19.5" hidden="1">
      <c r="A56" s="37"/>
      <c r="B56" s="38"/>
      <c r="C56" s="1"/>
      <c r="D56" s="20"/>
      <c r="E56" s="19" t="s">
        <v>50</v>
      </c>
      <c r="F56" s="22" t="s">
        <v>51</v>
      </c>
      <c r="G56" s="13"/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7" workbookViewId="0">
      <selection activeCell="F38" sqref="F38"/>
    </sheetView>
  </sheetViews>
  <sheetFormatPr defaultRowHeight="15"/>
  <cols>
    <col min="3" max="3" width="1.28515625" customWidth="1"/>
    <col min="4" max="4" width="5.7109375" customWidth="1"/>
    <col min="5" max="5" width="42.7109375" customWidth="1"/>
    <col min="6" max="6" width="20.140625" customWidth="1"/>
    <col min="7" max="8" width="0" hidden="1" customWidth="1"/>
  </cols>
  <sheetData>
    <row r="1" spans="1:9">
      <c r="A1" s="40"/>
      <c r="B1" s="40"/>
      <c r="C1" s="40"/>
      <c r="D1" s="40"/>
      <c r="E1" s="40"/>
      <c r="F1" s="40"/>
      <c r="G1" s="40"/>
      <c r="H1" s="40"/>
      <c r="I1" s="40"/>
    </row>
    <row r="2" spans="1:9">
      <c r="A2" s="40"/>
      <c r="B2" s="40"/>
      <c r="C2" s="40"/>
      <c r="D2" s="40"/>
      <c r="E2" s="40"/>
      <c r="F2" s="40"/>
      <c r="G2" s="40"/>
      <c r="H2" s="40"/>
      <c r="I2" s="40"/>
    </row>
    <row r="3" spans="1:9">
      <c r="A3" s="40"/>
      <c r="B3" s="40"/>
      <c r="C3" s="40"/>
      <c r="D3" s="40"/>
      <c r="E3" s="40"/>
      <c r="F3" s="40"/>
      <c r="G3" s="40"/>
      <c r="H3" s="40"/>
      <c r="I3" s="40"/>
    </row>
    <row r="4" spans="1:9">
      <c r="A4" s="40"/>
      <c r="B4" s="40"/>
      <c r="C4" s="63"/>
      <c r="D4" s="42"/>
      <c r="E4" s="42"/>
      <c r="F4" s="42"/>
      <c r="G4" s="43"/>
      <c r="H4" s="43"/>
      <c r="I4" s="40"/>
    </row>
    <row r="5" spans="1:9" ht="55.5" customHeight="1">
      <c r="A5" s="40"/>
      <c r="B5" s="40"/>
      <c r="C5" s="63"/>
      <c r="D5" s="105" t="s">
        <v>1</v>
      </c>
      <c r="E5" s="105"/>
      <c r="F5" s="105"/>
      <c r="G5" s="105"/>
      <c r="H5" s="105"/>
      <c r="I5" s="40"/>
    </row>
    <row r="6" spans="1:9">
      <c r="A6" s="40"/>
      <c r="B6" s="40"/>
      <c r="C6" s="63"/>
      <c r="D6" s="106" t="s">
        <v>16</v>
      </c>
      <c r="E6" s="106"/>
      <c r="F6" s="106"/>
      <c r="G6" s="106"/>
      <c r="H6" s="106"/>
      <c r="I6" s="40"/>
    </row>
    <row r="7" spans="1:9">
      <c r="A7" s="40"/>
      <c r="B7" s="40"/>
      <c r="C7" s="63"/>
      <c r="D7" s="42"/>
      <c r="E7" s="53"/>
      <c r="F7" s="53"/>
      <c r="G7" s="52"/>
      <c r="H7" s="52"/>
      <c r="I7" s="40"/>
    </row>
    <row r="8" spans="1:9" ht="25.5" customHeight="1" thickBot="1">
      <c r="A8" s="40"/>
      <c r="B8" s="40"/>
      <c r="C8" s="63"/>
      <c r="D8" s="44" t="s">
        <v>52</v>
      </c>
      <c r="E8" s="45" t="s">
        <v>53</v>
      </c>
      <c r="F8" s="55" t="s">
        <v>54</v>
      </c>
      <c r="G8" s="45" t="s">
        <v>55</v>
      </c>
      <c r="H8" s="45" t="s">
        <v>56</v>
      </c>
      <c r="I8" s="40"/>
    </row>
    <row r="9" spans="1:9" ht="15.75" thickTop="1">
      <c r="A9" s="40"/>
      <c r="B9" s="40"/>
      <c r="C9" s="63"/>
      <c r="D9" s="70" t="s">
        <v>57</v>
      </c>
      <c r="E9" s="70" t="s">
        <v>58</v>
      </c>
      <c r="F9" s="70" t="s">
        <v>59</v>
      </c>
      <c r="G9" s="70" t="s">
        <v>60</v>
      </c>
      <c r="H9" s="70" t="s">
        <v>61</v>
      </c>
      <c r="I9" s="40"/>
    </row>
    <row r="10" spans="1:9" ht="55.5" customHeight="1">
      <c r="A10" s="76"/>
      <c r="B10" s="40"/>
      <c r="C10" s="63"/>
      <c r="D10" s="59" t="s">
        <v>62</v>
      </c>
      <c r="E10" s="79" t="s">
        <v>63</v>
      </c>
      <c r="F10" s="83"/>
      <c r="G10" s="86"/>
      <c r="H10" s="90">
        <v>0</v>
      </c>
      <c r="I10" s="40"/>
    </row>
    <row r="11" spans="1:9" ht="33.75" hidden="1">
      <c r="A11" s="76"/>
      <c r="B11" s="40"/>
      <c r="C11" s="63"/>
      <c r="D11" s="59" t="s">
        <v>64</v>
      </c>
      <c r="E11" s="56" t="s">
        <v>65</v>
      </c>
      <c r="F11" s="82"/>
      <c r="G11" s="87"/>
      <c r="H11" s="91"/>
      <c r="I11" s="41"/>
    </row>
    <row r="12" spans="1:9">
      <c r="A12" s="76"/>
      <c r="B12" s="40"/>
      <c r="C12" s="63"/>
      <c r="D12" s="59" t="s">
        <v>66</v>
      </c>
      <c r="E12" s="56" t="s">
        <v>67</v>
      </c>
      <c r="F12" s="84"/>
      <c r="G12" s="79"/>
      <c r="H12" s="90">
        <v>0</v>
      </c>
      <c r="I12" s="40"/>
    </row>
    <row r="13" spans="1:9" ht="36.75" customHeight="1">
      <c r="A13" s="80" t="s">
        <v>68</v>
      </c>
      <c r="B13" s="46" t="s">
        <v>69</v>
      </c>
      <c r="C13" s="63"/>
      <c r="D13" s="71" t="s">
        <v>70</v>
      </c>
      <c r="E13" s="68" t="s">
        <v>71</v>
      </c>
      <c r="F13" s="96" t="s">
        <v>72</v>
      </c>
      <c r="G13" s="79"/>
      <c r="H13" s="93"/>
      <c r="I13" s="40"/>
    </row>
    <row r="14" spans="1:9" hidden="1">
      <c r="A14" s="77"/>
      <c r="B14" s="40"/>
      <c r="C14" s="63"/>
      <c r="D14" s="64"/>
      <c r="E14" s="67" t="s">
        <v>73</v>
      </c>
      <c r="F14" s="85"/>
      <c r="G14" s="88"/>
      <c r="H14" s="92"/>
      <c r="I14" s="73"/>
    </row>
    <row r="15" spans="1:9">
      <c r="A15" s="76"/>
      <c r="B15" s="40"/>
      <c r="C15" s="63"/>
      <c r="D15" s="59" t="s">
        <v>74</v>
      </c>
      <c r="E15" s="56" t="s">
        <v>75</v>
      </c>
      <c r="F15" s="84"/>
      <c r="G15" s="79"/>
      <c r="H15" s="90">
        <v>0</v>
      </c>
      <c r="I15" s="73"/>
    </row>
    <row r="16" spans="1:9">
      <c r="A16" s="107" t="s">
        <v>76</v>
      </c>
      <c r="B16" s="98"/>
      <c r="C16" s="63"/>
      <c r="D16" s="71" t="s">
        <v>77</v>
      </c>
      <c r="E16" s="68" t="s">
        <v>78</v>
      </c>
      <c r="F16" s="60">
        <v>3969.74</v>
      </c>
      <c r="G16" s="95"/>
      <c r="H16" s="93"/>
      <c r="I16" s="73"/>
    </row>
    <row r="17" spans="1:10" ht="22.5" hidden="1">
      <c r="A17" s="107"/>
      <c r="B17" s="98"/>
      <c r="C17" s="63"/>
      <c r="D17" s="71" t="s">
        <v>77</v>
      </c>
      <c r="E17" s="69" t="s">
        <v>79</v>
      </c>
      <c r="F17" s="74"/>
      <c r="G17" s="95"/>
      <c r="H17" s="91"/>
      <c r="I17" s="73"/>
      <c r="J17" s="40"/>
    </row>
    <row r="18" spans="1:10" ht="22.5" hidden="1">
      <c r="A18" s="107"/>
      <c r="B18" s="98"/>
      <c r="C18" s="63"/>
      <c r="D18" s="71" t="s">
        <v>80</v>
      </c>
      <c r="E18" s="99" t="s">
        <v>81</v>
      </c>
      <c r="F18" s="74"/>
      <c r="G18" s="89"/>
      <c r="H18" s="91"/>
      <c r="I18" s="73"/>
      <c r="J18" s="40"/>
    </row>
    <row r="19" spans="1:10" ht="22.5" hidden="1">
      <c r="A19" s="107"/>
      <c r="B19" s="98"/>
      <c r="C19" s="63"/>
      <c r="D19" s="71" t="s">
        <v>82</v>
      </c>
      <c r="E19" s="99" t="s">
        <v>83</v>
      </c>
      <c r="F19" s="74"/>
      <c r="G19" s="89"/>
      <c r="H19" s="91"/>
      <c r="I19" s="73"/>
      <c r="J19" s="40"/>
    </row>
    <row r="20" spans="1:10" ht="22.5" hidden="1">
      <c r="A20" s="107"/>
      <c r="B20" s="98" t="s">
        <v>84</v>
      </c>
      <c r="C20" s="63"/>
      <c r="D20" s="71" t="s">
        <v>82</v>
      </c>
      <c r="E20" s="69" t="s">
        <v>85</v>
      </c>
      <c r="F20" s="74"/>
      <c r="G20" s="95"/>
      <c r="H20" s="91"/>
      <c r="I20" s="73"/>
      <c r="J20" s="40"/>
    </row>
    <row r="21" spans="1:10" hidden="1">
      <c r="A21" s="107"/>
      <c r="B21" s="49"/>
      <c r="C21" s="62"/>
      <c r="D21" s="58"/>
      <c r="E21" s="100" t="s">
        <v>86</v>
      </c>
      <c r="F21" s="47"/>
      <c r="G21" s="47"/>
      <c r="H21" s="48"/>
      <c r="I21" s="73"/>
      <c r="J21" s="40"/>
    </row>
    <row r="22" spans="1:10">
      <c r="A22" s="107" t="s">
        <v>87</v>
      </c>
      <c r="B22" s="98"/>
      <c r="C22" s="63"/>
      <c r="D22" s="71" t="s">
        <v>88</v>
      </c>
      <c r="E22" s="68" t="s">
        <v>89</v>
      </c>
      <c r="F22" s="60">
        <f>F33/([1]СВОДНАЯ!$FC$37+[1]СВОДНАЯ!$FD$37)</f>
        <v>3999.3589407529289</v>
      </c>
      <c r="G22" s="95"/>
      <c r="H22" s="93"/>
      <c r="I22" s="73"/>
      <c r="J22" s="40"/>
    </row>
    <row r="23" spans="1:10" ht="22.5" hidden="1">
      <c r="A23" s="107"/>
      <c r="B23" s="98"/>
      <c r="C23" s="63"/>
      <c r="D23" s="71" t="s">
        <v>88</v>
      </c>
      <c r="E23" s="69" t="s">
        <v>79</v>
      </c>
      <c r="F23" s="74"/>
      <c r="G23" s="95"/>
      <c r="H23" s="91"/>
      <c r="I23" s="73"/>
      <c r="J23" s="40"/>
    </row>
    <row r="24" spans="1:10" ht="22.5" hidden="1">
      <c r="A24" s="107"/>
      <c r="B24" s="98"/>
      <c r="C24" s="63"/>
      <c r="D24" s="71" t="s">
        <v>90</v>
      </c>
      <c r="E24" s="99" t="s">
        <v>81</v>
      </c>
      <c r="F24" s="74"/>
      <c r="G24" s="89"/>
      <c r="H24" s="91"/>
      <c r="I24" s="73"/>
      <c r="J24" s="40"/>
    </row>
    <row r="25" spans="1:10" ht="22.5" hidden="1">
      <c r="A25" s="107"/>
      <c r="B25" s="98"/>
      <c r="C25" s="63"/>
      <c r="D25" s="71" t="s">
        <v>91</v>
      </c>
      <c r="E25" s="99" t="s">
        <v>83</v>
      </c>
      <c r="F25" s="74"/>
      <c r="G25" s="89"/>
      <c r="H25" s="91"/>
      <c r="I25" s="73"/>
      <c r="J25" s="40"/>
    </row>
    <row r="26" spans="1:10" ht="22.5" hidden="1">
      <c r="A26" s="107"/>
      <c r="B26" s="98" t="s">
        <v>84</v>
      </c>
      <c r="C26" s="63"/>
      <c r="D26" s="71" t="s">
        <v>91</v>
      </c>
      <c r="E26" s="69" t="s">
        <v>85</v>
      </c>
      <c r="F26" s="74"/>
      <c r="G26" s="95"/>
      <c r="H26" s="91"/>
      <c r="I26" s="73"/>
      <c r="J26" s="40"/>
    </row>
    <row r="27" spans="1:10" hidden="1">
      <c r="A27" s="107"/>
      <c r="B27" s="49"/>
      <c r="C27" s="62"/>
      <c r="D27" s="58"/>
      <c r="E27" s="100" t="s">
        <v>86</v>
      </c>
      <c r="F27" s="47"/>
      <c r="G27" s="47"/>
      <c r="H27" s="48"/>
      <c r="I27" s="73"/>
      <c r="J27" s="40"/>
    </row>
    <row r="28" spans="1:10" hidden="1">
      <c r="A28" s="76"/>
      <c r="B28" s="40"/>
      <c r="C28" s="63"/>
      <c r="D28" s="59"/>
      <c r="E28" s="67" t="s">
        <v>92</v>
      </c>
      <c r="F28" s="85"/>
      <c r="G28" s="89"/>
      <c r="H28" s="91"/>
      <c r="I28" s="73"/>
      <c r="J28" s="40"/>
    </row>
    <row r="29" spans="1:10" ht="22.5">
      <c r="A29" s="76"/>
      <c r="B29" s="40"/>
      <c r="C29" s="63"/>
      <c r="D29" s="59" t="s">
        <v>93</v>
      </c>
      <c r="E29" s="56" t="s">
        <v>94</v>
      </c>
      <c r="F29" s="97" t="s">
        <v>95</v>
      </c>
      <c r="G29" s="79"/>
      <c r="H29" s="93"/>
      <c r="I29" s="40"/>
      <c r="J29" s="40"/>
    </row>
    <row r="30" spans="1:10" ht="42" customHeight="1">
      <c r="A30" s="76"/>
      <c r="B30" s="40"/>
      <c r="C30" s="63"/>
      <c r="D30" s="59" t="s">
        <v>96</v>
      </c>
      <c r="E30" s="56" t="s">
        <v>97</v>
      </c>
      <c r="F30" s="87"/>
      <c r="G30" s="87"/>
      <c r="H30" s="91"/>
      <c r="I30" s="41"/>
      <c r="J30" s="41"/>
    </row>
    <row r="31" spans="1:10" ht="33.75">
      <c r="A31" s="76"/>
      <c r="B31" s="40"/>
      <c r="C31" s="63"/>
      <c r="D31" s="59" t="s">
        <v>98</v>
      </c>
      <c r="E31" s="56" t="s">
        <v>99</v>
      </c>
      <c r="F31" s="66">
        <f>SUM(F32:F33)</f>
        <v>300864.44316437433</v>
      </c>
      <c r="G31" s="79"/>
      <c r="H31" s="93"/>
      <c r="I31" s="40"/>
      <c r="J31" s="40"/>
    </row>
    <row r="32" spans="1:10" ht="28.5">
      <c r="A32" s="78" t="s">
        <v>100</v>
      </c>
      <c r="B32" s="46" t="s">
        <v>69</v>
      </c>
      <c r="C32" s="63"/>
      <c r="D32" s="71" t="s">
        <v>101</v>
      </c>
      <c r="E32" s="68" t="s">
        <v>78</v>
      </c>
      <c r="F32" s="60">
        <f>F16*([1]СВОДНАЯ!$FA$37+[1]СВОДНАЯ!$FB$37)</f>
        <v>179456.42371659999</v>
      </c>
      <c r="G32" s="79"/>
      <c r="H32" s="93"/>
      <c r="I32" s="40"/>
      <c r="J32" s="40"/>
    </row>
    <row r="33" spans="1:9" ht="28.5">
      <c r="A33" s="78" t="s">
        <v>102</v>
      </c>
      <c r="B33" s="46" t="s">
        <v>69</v>
      </c>
      <c r="C33" s="63"/>
      <c r="D33" s="71" t="s">
        <v>103</v>
      </c>
      <c r="E33" s="68" t="s">
        <v>89</v>
      </c>
      <c r="F33" s="60">
        <f>'[2]2016'!$F$105-F32</f>
        <v>121408.01944777434</v>
      </c>
      <c r="G33" s="79"/>
      <c r="H33" s="93"/>
      <c r="I33" s="40"/>
    </row>
    <row r="34" spans="1:9" hidden="1">
      <c r="A34" s="77"/>
      <c r="B34" s="40"/>
      <c r="C34" s="63"/>
      <c r="D34" s="64"/>
      <c r="E34" s="67" t="s">
        <v>104</v>
      </c>
      <c r="F34" s="65"/>
      <c r="G34" s="88"/>
      <c r="H34" s="94"/>
      <c r="I34" s="40"/>
    </row>
    <row r="35" spans="1:9" ht="31.5" customHeight="1">
      <c r="A35" s="76"/>
      <c r="B35" s="40"/>
      <c r="C35" s="63"/>
      <c r="D35" s="59" t="s">
        <v>105</v>
      </c>
      <c r="E35" s="56" t="s">
        <v>106</v>
      </c>
      <c r="F35" s="82"/>
      <c r="G35" s="79"/>
      <c r="H35" s="90">
        <v>0</v>
      </c>
      <c r="I35" s="41"/>
    </row>
    <row r="36" spans="1:9" ht="21.75" customHeight="1">
      <c r="A36" s="78" t="s">
        <v>107</v>
      </c>
      <c r="B36" s="46" t="s">
        <v>69</v>
      </c>
      <c r="C36" s="63"/>
      <c r="D36" s="71" t="s">
        <v>108</v>
      </c>
      <c r="E36" s="68" t="s">
        <v>71</v>
      </c>
      <c r="F36" s="60">
        <f>[1]СВОДНАЯ!$CU$37</f>
        <v>75.562960000000004</v>
      </c>
      <c r="G36" s="79"/>
      <c r="H36" s="93"/>
      <c r="I36" s="40"/>
    </row>
    <row r="37" spans="1:9" hidden="1">
      <c r="A37" s="77"/>
      <c r="B37" s="40"/>
      <c r="C37" s="63"/>
      <c r="D37" s="64"/>
      <c r="E37" s="67" t="s">
        <v>109</v>
      </c>
      <c r="F37" s="54"/>
      <c r="G37" s="79"/>
      <c r="H37" s="79"/>
      <c r="I37" s="40"/>
    </row>
    <row r="38" spans="1:9" ht="74.25" customHeight="1">
      <c r="A38" s="75"/>
      <c r="B38" s="40"/>
      <c r="C38" s="63"/>
      <c r="D38" s="59" t="s">
        <v>110</v>
      </c>
      <c r="E38" s="56" t="s">
        <v>111</v>
      </c>
      <c r="F38" s="61">
        <v>0</v>
      </c>
      <c r="G38" s="79"/>
      <c r="H38" s="93"/>
      <c r="I38" s="40"/>
    </row>
    <row r="39" spans="1:9" ht="56.25" hidden="1">
      <c r="A39" s="76"/>
      <c r="B39" s="40"/>
      <c r="C39" s="63"/>
      <c r="D39" s="59" t="s">
        <v>112</v>
      </c>
      <c r="E39" s="57" t="s">
        <v>113</v>
      </c>
      <c r="F39" s="82"/>
      <c r="G39" s="79"/>
      <c r="H39" s="90">
        <v>0</v>
      </c>
      <c r="I39" s="40"/>
    </row>
    <row r="40" spans="1:9" ht="78.75" hidden="1">
      <c r="A40" s="76"/>
      <c r="B40" s="40"/>
      <c r="C40" s="63"/>
      <c r="D40" s="59" t="s">
        <v>114</v>
      </c>
      <c r="E40" s="56" t="s">
        <v>115</v>
      </c>
      <c r="F40" s="50" t="s">
        <v>116</v>
      </c>
      <c r="G40" s="101"/>
      <c r="H40" s="93"/>
      <c r="I40" s="41"/>
    </row>
    <row r="41" spans="1:9" ht="56.25" hidden="1">
      <c r="A41" s="76"/>
      <c r="B41" s="40"/>
      <c r="C41" s="63"/>
      <c r="D41" s="59" t="s">
        <v>117</v>
      </c>
      <c r="E41" s="56" t="s">
        <v>118</v>
      </c>
      <c r="F41" s="50" t="s">
        <v>119</v>
      </c>
      <c r="G41" s="102"/>
      <c r="H41" s="93"/>
      <c r="I41" s="41"/>
    </row>
    <row r="42" spans="1:9" ht="67.5" hidden="1">
      <c r="A42" s="76"/>
      <c r="B42" s="72">
        <v>3</v>
      </c>
      <c r="C42" s="63"/>
      <c r="D42" s="59" t="s">
        <v>120</v>
      </c>
      <c r="E42" s="56" t="s">
        <v>121</v>
      </c>
      <c r="F42" s="50" t="s">
        <v>122</v>
      </c>
      <c r="G42" s="102"/>
      <c r="H42" s="93"/>
      <c r="I42" s="41"/>
    </row>
    <row r="43" spans="1:9" hidden="1">
      <c r="A43" s="76"/>
      <c r="B43" s="49"/>
      <c r="C43" s="62"/>
      <c r="D43" s="58"/>
      <c r="E43" s="47" t="s">
        <v>123</v>
      </c>
      <c r="F43" s="47"/>
      <c r="G43" s="47"/>
      <c r="H43" s="48"/>
      <c r="I43" s="40"/>
    </row>
    <row r="44" spans="1:9" hidden="1">
      <c r="A44" s="40"/>
      <c r="B44" s="40"/>
      <c r="C44" s="40"/>
      <c r="D44" s="51"/>
      <c r="E44" s="51"/>
      <c r="F44" s="51"/>
      <c r="G44" s="51"/>
      <c r="H44" s="51"/>
      <c r="I44" s="40"/>
    </row>
    <row r="45" spans="1:9" hidden="1">
      <c r="A45" s="40"/>
      <c r="B45" s="40"/>
      <c r="C45" s="40"/>
      <c r="D45" s="81" t="s">
        <v>124</v>
      </c>
      <c r="E45" s="104" t="s">
        <v>125</v>
      </c>
      <c r="F45" s="104"/>
      <c r="G45" s="104"/>
      <c r="H45" s="104"/>
      <c r="I45" s="40"/>
    </row>
  </sheetData>
  <mergeCells count="5">
    <mergeCell ref="E45:H45"/>
    <mergeCell ref="D5:H5"/>
    <mergeCell ref="D6:H6"/>
    <mergeCell ref="A16:A21"/>
    <mergeCell ref="A22:A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</vt:lpstr>
      <vt:lpstr>предложение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2015-05-07T03:39:28Z</dcterms:created>
  <dcterms:modified xsi:type="dcterms:W3CDTF">2015-05-07T11:32:38Z</dcterms:modified>
</cp:coreProperties>
</file>