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2" r:id="rId2"/>
  </sheets>
  <externalReferences>
    <externalReference r:id="rId3"/>
    <externalReference r:id="rId4"/>
  </externalReferences>
  <calcPr calcId="145621" iterate="1" iterateCount="103" iterateDelta="1.0000000000000001E-5"/>
</workbook>
</file>

<file path=xl/calcChain.xml><?xml version="1.0" encoding="utf-8"?>
<calcChain xmlns="http://schemas.openxmlformats.org/spreadsheetml/2006/main">
  <c r="F30" i="2" l="1"/>
  <c r="F26" i="2" l="1"/>
  <c r="F27" i="2" s="1"/>
  <c r="F19" i="2" s="1"/>
  <c r="F25" i="2" l="1"/>
</calcChain>
</file>

<file path=xl/sharedStrings.xml><?xml version="1.0" encoding="utf-8"?>
<sst xmlns="http://schemas.openxmlformats.org/spreadsheetml/2006/main" count="143" uniqueCount="114">
  <si>
    <t>Версия 2.1.4</t>
  </si>
  <si>
    <t>Предложение об установлении тарифов в сфере водоотведения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</si>
  <si>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</si>
  <si>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</si>
  <si>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</si>
  <si>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</si>
  <si>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</si>
  <si>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</si>
  <si>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</si>
  <si>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</si>
  <si>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</si>
  <si>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</si>
  <si>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</si>
  <si>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</si>
  <si>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</si>
  <si>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</si>
  <si>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</si>
  <si>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</si>
  <si>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</si>
  <si>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</si>
  <si>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</si>
  <si>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</si>
  <si>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</si>
  <si>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водоснабжения, водоотведения и очистки сточных вод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</si>
  <si>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</si>
  <si>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</si>
  <si>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</si>
  <si>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водоотведение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</si>
  <si>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</si>
  <si>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</si>
  <si>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</si>
  <si>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</si>
  <si>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</si>
  <si>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</si>
  <si>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область, г.Стрежевой, ул.Строителей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</si>
  <si>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</si>
  <si>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</si>
  <si>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</si>
  <si>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</si>
  <si>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</si>
  <si>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(38259) 6-30-04</t>
  </si>
  <si>
    <t>Главный бухгалтер</t>
  </si>
  <si>
    <t>Иващиненко Светлана Анатольевна</t>
  </si>
  <si>
    <t>(38259)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</si>
  <si>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</si>
  <si>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</si>
  <si>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</si>
  <si>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</si>
  <si>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</si>
  <si>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</si>
  <si>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</si>
  <si>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Приложение 3 к приказу ФСТ России от 15 мая 2013 г. N 129, Форма 3.11, Форма 3.12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</si>
  <si>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</si>
  <si>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</si>
  <si>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</si>
  <si>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</si>
  <si>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</si>
  <si>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</si>
  <si>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</si>
  <si>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</si>
  <si>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</si>
  <si>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</si>
  <si>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водоотведения и (или) очистки сточных вод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</si>
  <si>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</si>
  <si>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</si>
  <si>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</si>
  <si>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</si>
  <si>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О</t>
  </si>
  <si>
    <t>1.2.1</t>
  </si>
  <si>
    <t>с 01.01.2016 по 31.12.2016</t>
  </si>
  <si>
    <t>метод экономически обоснованных расходов (затрат)</t>
  </si>
  <si>
    <t>1.3</t>
  </si>
  <si>
    <t>Расчетная величина тарифов</t>
  </si>
  <si>
    <t>1.3.1</t>
  </si>
  <si>
    <t>с 01.01.2016 по 30.06.2016, руб/м3</t>
  </si>
  <si>
    <t>1.3.1.1</t>
  </si>
  <si>
    <t>потребление, руб/м3</t>
  </si>
  <si>
    <t>1.3.1.2</t>
  </si>
  <si>
    <t>содержание,  тыс руб в месяц/м3/час</t>
  </si>
  <si>
    <t>1.3.2</t>
  </si>
  <si>
    <t>с 01.07.2016 по 31.12.2016, руб/м3</t>
  </si>
  <si>
    <t>1.3.2.1</t>
  </si>
  <si>
    <t>1.3.2.2</t>
  </si>
  <si>
    <t>1.4</t>
  </si>
  <si>
    <t>Период действия тарифов</t>
  </si>
  <si>
    <t>с 01.01.2016 по 31.12.2016 гг.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</si>
  <si>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</si>
  <si>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</si>
  <si>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</si>
  <si>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</si>
  <si>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</si>
  <si>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с 01.01.2016 по 30.06.2016</t>
  </si>
  <si>
    <t>1.6.2</t>
  </si>
  <si>
    <t>с 01.07.2016 по 31.12.2016</t>
  </si>
  <si>
    <t>Добавить НВВ</t>
  </si>
  <si>
    <t>1.7</t>
  </si>
  <si>
    <t>Годовой объем отпущенной в сеть воды, тыс м3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</si>
  <si>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</si>
  <si>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</si>
  <si>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</si>
  <si>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1.9</t>
  </si>
  <si>
    <t>Размер недополученных доходов регулируемой организацией (при их наличии), исчисленный в соответствии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</si>
  <si>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</si>
  <si>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</si>
  <si>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</si>
  <si>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</si>
  <si>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</t>
  </si>
  <si>
    <t>Место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</si>
  <si>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</si>
  <si>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</t>
  </si>
  <si>
    <t>Cведения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</si>
  <si>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2015 год</t>
  </si>
  <si>
    <t>Добавить сведения</t>
  </si>
  <si>
    <t>Томская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</si>
</sst>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0"/>
      <color rgb="FF222222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6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2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5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32" fillId="6" borderId="0" applyNumberFormat="0" applyBorder="0" applyAlignment="0">
      <alignment horizontal="left" vertical="center"/>
    </xf>
    <xf numFmtId="0" fontId="32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106">
    <xf numFmtId="0" fontId="0" fillId="0" borderId="0" xfId="0"/>
    <xf numFmtId="49" fontId="2" fillId="0" borderId="0" xfId="1">
      <alignment vertical="top"/>
    </xf>
    <xf numFmtId="0" fontId="10" fillId="0" borderId="0" xfId="57" applyFont="1" applyAlignment="1" applyProtection="1">
      <alignment vertical="center" wrapText="1"/>
    </xf>
    <xf numFmtId="0" fontId="10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9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20" fillId="8" borderId="0" xfId="57" applyFont="1" applyFill="1" applyBorder="1" applyAlignment="1" applyProtection="1">
      <alignment horizontal="center" vertical="center" wrapText="1"/>
    </xf>
    <xf numFmtId="0" fontId="1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8" fillId="0" borderId="0" xfId="57" applyFont="1" applyAlignment="1" applyProtection="1">
      <alignment horizontal="center" vertical="center" wrapText="1"/>
    </xf>
    <xf numFmtId="0" fontId="21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9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8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6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  <protection locked="0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57" applyNumberFormat="1" applyFont="1" applyFill="1" applyAlignment="1" applyProtection="1">
      <alignment horizontal="left" vertical="center" wrapText="1"/>
    </xf>
    <xf numFmtId="0" fontId="36" fillId="0" borderId="0" xfId="57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 wrapText="1"/>
    </xf>
    <xf numFmtId="14" fontId="36" fillId="0" borderId="0" xfId="57" applyNumberFormat="1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/>
    </xf>
    <xf numFmtId="0" fontId="36" fillId="0" borderId="0" xfId="57" applyFont="1" applyFill="1" applyBorder="1" applyAlignment="1" applyProtection="1">
      <alignment horizontal="left" vertical="center" wrapText="1"/>
    </xf>
    <xf numFmtId="49" fontId="36" fillId="0" borderId="0" xfId="57" applyNumberFormat="1" applyFont="1" applyFill="1" applyBorder="1" applyAlignment="1" applyProtection="1">
      <alignment horizontal="left" vertical="center" wrapText="1"/>
    </xf>
    <xf numFmtId="49" fontId="2" fillId="0" borderId="0" xfId="40">
      <alignment vertical="top"/>
    </xf>
    <xf numFmtId="0" fontId="2" fillId="0" borderId="0" xfId="59" applyFont="1" applyFill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0" xfId="59" applyFont="1" applyFill="1" applyBorder="1" applyAlignment="1" applyProtection="1">
      <alignment horizontal="right"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2" fillId="0" borderId="6" xfId="38" applyFont="1" applyFill="1" applyBorder="1" applyAlignment="1" applyProtection="1">
      <alignment horizontal="center" vertical="center" wrapText="1"/>
    </xf>
    <xf numFmtId="0" fontId="30" fillId="0" borderId="0" xfId="59" applyFont="1" applyFill="1" applyAlignment="1" applyProtection="1">
      <alignment horizontal="center" vertical="center" wrapText="1"/>
    </xf>
    <xf numFmtId="49" fontId="24" fillId="10" borderId="10" xfId="40" applyFont="1" applyFill="1" applyBorder="1" applyAlignment="1" applyProtection="1">
      <alignment horizontal="left" vertical="center"/>
    </xf>
    <xf numFmtId="49" fontId="24" fillId="10" borderId="11" xfId="40" applyFont="1" applyFill="1" applyBorder="1" applyAlignment="1" applyProtection="1">
      <alignment horizontal="left" vertical="center"/>
    </xf>
    <xf numFmtId="49" fontId="36" fillId="0" borderId="0" xfId="40" applyFont="1">
      <alignment vertical="top"/>
    </xf>
    <xf numFmtId="49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59" applyFont="1" applyFill="1" applyAlignment="1" applyProtection="1">
      <alignment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horizontal="left" vertical="center" wrapText="1" indent="1"/>
    </xf>
    <xf numFmtId="0" fontId="2" fillId="0" borderId="8" xfId="59" applyFont="1" applyFill="1" applyBorder="1" applyAlignment="1" applyProtection="1">
      <alignment horizontal="left" vertical="center" wrapText="1"/>
    </xf>
    <xf numFmtId="49" fontId="24" fillId="10" borderId="9" xfId="40" applyFont="1" applyFill="1" applyBorder="1" applyAlignment="1" applyProtection="1">
      <alignment horizontal="center" vertical="center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29" fillId="0" borderId="0" xfId="40" applyFont="1" applyBorder="1">
      <alignment vertical="top"/>
    </xf>
    <xf numFmtId="0" fontId="29" fillId="8" borderId="0" xfId="59" applyFont="1" applyFill="1" applyBorder="1" applyAlignment="1" applyProtection="1">
      <alignment vertical="center" wrapText="1"/>
    </xf>
    <xf numFmtId="49" fontId="10" fillId="0" borderId="8" xfId="59" applyNumberFormat="1" applyFont="1" applyFill="1" applyBorder="1" applyAlignment="1" applyProtection="1">
      <alignment horizontal="center" vertical="center" wrapText="1"/>
    </xf>
    <xf numFmtId="4" fontId="10" fillId="0" borderId="13" xfId="59" applyNumberFormat="1" applyFont="1" applyFill="1" applyBorder="1" applyAlignment="1" applyProtection="1">
      <alignment horizontal="right" vertical="center" wrapText="1"/>
    </xf>
    <xf numFmtId="4" fontId="2" fillId="7" borderId="8" xfId="59" applyNumberFormat="1" applyFont="1" applyFill="1" applyBorder="1" applyAlignment="1" applyProtection="1">
      <alignment horizontal="right" vertical="center" wrapText="1"/>
    </xf>
    <xf numFmtId="0" fontId="10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49" fontId="25" fillId="8" borderId="17" xfId="38" applyNumberFormat="1" applyFont="1" applyFill="1" applyBorder="1" applyAlignment="1" applyProtection="1">
      <alignment horizontal="center" vertical="center" wrapText="1"/>
    </xf>
    <xf numFmtId="0" fontId="2" fillId="8" borderId="8" xfId="59" applyNumberFormat="1" applyFont="1" applyFill="1" applyBorder="1" applyAlignment="1" applyProtection="1">
      <alignment horizontal="center" vertical="center" wrapText="1"/>
    </xf>
    <xf numFmtId="0" fontId="36" fillId="0" borderId="0" xfId="59" applyFont="1" applyFill="1" applyAlignment="1" applyProtection="1">
      <alignment vertical="center" wrapText="1"/>
    </xf>
    <xf numFmtId="0" fontId="2" fillId="8" borderId="0" xfId="59" applyFont="1" applyFill="1" applyAlignment="1" applyProtection="1">
      <alignment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49" fontId="36" fillId="0" borderId="0" xfId="40" applyNumberFormat="1" applyFont="1" applyAlignment="1">
      <alignment horizontal="center" vertical="center"/>
    </xf>
    <xf numFmtId="49" fontId="36" fillId="0" borderId="0" xfId="40" applyNumberFormat="1" applyFont="1">
      <alignment vertical="top"/>
    </xf>
    <xf numFmtId="49" fontId="37" fillId="0" borderId="0" xfId="40" applyNumberFormat="1" applyFont="1" applyAlignment="1">
      <alignment horizontal="center" vertical="center" wrapText="1"/>
    </xf>
    <xf numFmtId="49" fontId="30" fillId="0" borderId="0" xfId="40" applyNumberFormat="1" applyFont="1" applyAlignment="1">
      <alignment horizontal="center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49" fontId="10" fillId="0" borderId="0" xfId="40" applyNumberFormat="1" applyFont="1" applyAlignment="1">
      <alignment horizontal="center" vertical="center"/>
    </xf>
    <xf numFmtId="0" fontId="16" fillId="0" borderId="0" xfId="59" applyFont="1" applyFill="1" applyAlignment="1" applyProtection="1">
      <alignment horizontal="right" vertical="top" wrapText="1"/>
    </xf>
    <xf numFmtId="0" fontId="36" fillId="0" borderId="8" xfId="59" applyFont="1" applyFill="1" applyBorder="1" applyAlignment="1" applyProtection="1">
      <alignment vertical="center" wrapText="1"/>
    </xf>
    <xf numFmtId="0" fontId="36" fillId="0" borderId="18" xfId="59" applyFont="1" applyFill="1" applyBorder="1" applyAlignment="1" applyProtection="1">
      <alignment vertical="center" wrapText="1"/>
    </xf>
    <xf numFmtId="0" fontId="36" fillId="8" borderId="13" xfId="59" applyFont="1" applyFill="1" applyBorder="1" applyAlignment="1" applyProtection="1">
      <alignment vertical="center" wrapText="1"/>
    </xf>
    <xf numFmtId="4" fontId="36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1" fillId="8" borderId="8" xfId="29" applyNumberFormat="1" applyFont="1" applyFill="1" applyBorder="1" applyAlignment="1" applyProtection="1">
      <alignment horizontal="left" vertical="center" wrapText="1"/>
    </xf>
    <xf numFmtId="0" fontId="10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6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10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59" applyNumberFormat="1" applyFont="1" applyFill="1" applyBorder="1" applyAlignment="1" applyProtection="1">
      <alignment horizontal="left" vertical="center" wrapText="1"/>
    </xf>
    <xf numFmtId="0" fontId="36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9" fillId="8" borderId="0" xfId="59" applyFont="1" applyFill="1" applyBorder="1" applyAlignment="1" applyProtection="1">
      <alignment horizontal="right" vertical="center"/>
    </xf>
    <xf numFmtId="49" fontId="11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6" fillId="0" borderId="15" xfId="60" applyFont="1" applyBorder="1" applyAlignment="1">
      <alignment horizontal="center" vertical="center" wrapText="1"/>
    </xf>
    <xf numFmtId="0" fontId="38" fillId="0" borderId="0" xfId="40" applyNumberFormat="1" applyFont="1" applyAlignment="1">
      <alignment horizontal="justify" vertical="top" wrapText="1"/>
    </xf>
    <xf numFmtId="0" fontId="38" fillId="9" borderId="0" xfId="40" applyNumberFormat="1" applyFont="1" applyFill="1" applyAlignment="1">
      <alignment horizontal="justify" vertical="top" wrapText="1"/>
    </xf>
    <xf numFmtId="0" fontId="16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36" fillId="0" borderId="0" xfId="40" applyNumberFormat="1" applyFont="1" applyAlignment="1">
      <alignment horizontal="center" vertical="center"/>
    </xf>
    <xf numFmtId="49" fontId="30" fillId="0" borderId="0" xfId="40" applyNumberFormat="1" applyFont="1" applyAlignment="1">
      <alignment horizontal="center" vertical="center" wrapText="1"/>
    </xf>
    <xf numFmtId="49" fontId="36" fillId="0" borderId="0" xfId="40" applyNumberFormat="1" applyFont="1" applyAlignment="1">
      <alignment horizontal="center" vertical="center" wrapText="1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42;&#1086;&#1076;&#1086;&#1086;&#1090;&#1074;&#1077;&#1076;&#1077;&#1085;&#1080;&#1077;\&#1058;&#1086;&#1084;&#1089;&#1082;&#1072;&#1103;%20&#1086;&#1073;&#1083;&#1072;&#1089;&#1090;&#1100;\&#1041;&#1072;&#1083;&#1072;&#1085;&#1089;&#1099;\&#1050;&#1086;&#1087;&#1080;&#1103;%20&#1041;&#1072;&#1083;&#1072;&#1085;&#1089;%20&#1074;&#1086;&#1076;&#1086;&#1086;&#1090;&#1074;&#1077;&#1076;&#1077;&#1085;&#1080;&#1103;%20&#1085;&#1072;%202016%20&#1075;&#1086;&#1076;%20&#1058;&#1086;&#1084;&#1089;&#1082;%20&#1087;&#1086;%20&#1084;&#1077;&#1089;&#1103;&#1094;&#1072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42;&#1086;&#1076;&#1086;&#1086;&#1090;&#1074;&#1077;&#1076;&#1077;&#1085;&#1080;&#1077;\&#1058;&#1086;&#1084;&#1089;&#1082;&#1072;&#1103;%20&#1086;&#1073;&#1083;&#1072;&#1089;&#1090;&#1100;\&#1057;&#1084;&#1077;&#1090;&#1099;\&#1089;&#1084;&#1077;&#1090;&#1072;%20&#1088;&#1072;&#1089;&#1093;&#1086;&#1076;&#1086;&#1074;_&#1089;&#1090;&#1086;&#1082;&#1080;%20&#1058;&#1086;&#1084;&#1089;&#1082;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ки Томск "/>
      <sheetName val="январь"/>
      <sheetName val="февраль"/>
      <sheetName val="март"/>
      <sheetName val="апрель"/>
      <sheetName val="май"/>
      <sheetName val="июнь"/>
      <sheetName val="1 пол"/>
      <sheetName val="июль"/>
      <sheetName val="август"/>
      <sheetName val="сентябрь"/>
      <sheetName val="октябрь"/>
      <sheetName val="ноябрь"/>
      <sheetName val="декабрь"/>
      <sheetName val="2 пол"/>
      <sheetName val="проверка"/>
    </sheetNames>
    <sheetDataSet>
      <sheetData sheetId="0">
        <row r="20">
          <cell r="X20">
            <v>335209.59999999998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0">
          <cell r="X20">
            <v>166688.20000000001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0">
          <cell r="X20">
            <v>168521.40000000002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расходов"/>
      <sheetName val="тарифы"/>
      <sheetName val="Собственное потребление"/>
    </sheetNames>
    <sheetDataSet>
      <sheetData sheetId="0">
        <row r="101">
          <cell r="V101">
            <v>100760.58497936383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J21" sqref="J21"/>
    </sheetView>
  </sheetViews>
  <sheetFormatPr defaultRowHeight="15"/>
  <cols>
    <col min="3" max="3" width="0.140625" customWidth="1"/>
    <col min="4" max="4" width="9.140625" hidden="1" customWidth="1"/>
    <col min="5" max="5" width="26.7109375" customWidth="1"/>
    <col min="6" max="6" width="31.7109375" customWidth="1"/>
  </cols>
  <sheetData>
    <row r="1" spans="1:9">
      <c r="A1" s="32"/>
      <c r="B1" s="33"/>
      <c r="C1" s="2"/>
      <c r="D1" s="2"/>
      <c r="E1" s="2"/>
      <c r="F1" s="2">
        <v>26360227</v>
      </c>
      <c r="G1" s="3"/>
      <c r="H1" s="2"/>
      <c r="I1" s="28"/>
    </row>
    <row r="2" spans="1:9">
      <c r="A2" s="32"/>
      <c r="B2" s="33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6.25" customHeight="1">
      <c r="A5" s="1"/>
      <c r="B5" s="1"/>
      <c r="C5" s="1"/>
      <c r="D5" s="7"/>
      <c r="E5" s="98" t="s">
        <v>1</v>
      </c>
      <c r="F5" s="98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20.25" customHeight="1">
      <c r="A7" s="1"/>
      <c r="B7" s="1"/>
      <c r="C7" s="1"/>
      <c r="D7" s="7"/>
      <c r="E7" s="9" t="s">
        <v>2</v>
      </c>
      <c r="F7" s="26" t="s">
        <v>113</v>
      </c>
      <c r="G7" s="8"/>
      <c r="H7" s="1"/>
      <c r="I7" s="1"/>
    </row>
    <row r="8" spans="1:9" hidden="1">
      <c r="A8" s="34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4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5</v>
      </c>
      <c r="F11" s="30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3" t="s">
        <v>7</v>
      </c>
      <c r="B13" s="1"/>
      <c r="C13" s="1"/>
      <c r="D13" s="7"/>
      <c r="E13" s="21" t="s">
        <v>8</v>
      </c>
      <c r="F13" s="30" t="s">
        <v>7</v>
      </c>
      <c r="G13" s="4"/>
      <c r="H13" s="1"/>
      <c r="I13" s="1"/>
    </row>
    <row r="14" spans="1:9" hidden="1">
      <c r="A14" s="34"/>
      <c r="B14" s="1"/>
      <c r="C14" s="1"/>
      <c r="D14" s="11"/>
      <c r="E14" s="9"/>
      <c r="F14" s="12"/>
      <c r="G14" s="13"/>
      <c r="H14" s="1"/>
      <c r="I14" s="1"/>
    </row>
    <row r="15" spans="1:9" ht="23.25" customHeight="1">
      <c r="A15" s="34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23.25" customHeight="1">
      <c r="A16" s="35" t="s">
        <v>10</v>
      </c>
      <c r="B16" s="1"/>
      <c r="C16" s="1"/>
      <c r="D16" s="7"/>
      <c r="E16" s="21" t="s">
        <v>11</v>
      </c>
      <c r="F16" s="29" t="s">
        <v>10</v>
      </c>
      <c r="G16" s="13"/>
      <c r="H16" s="1"/>
      <c r="I16" s="1"/>
    </row>
    <row r="17" spans="1:10" ht="27.75" customHeight="1">
      <c r="A17" s="33" t="s">
        <v>12</v>
      </c>
      <c r="B17" s="1"/>
      <c r="C17" s="1"/>
      <c r="D17" s="7"/>
      <c r="E17" s="9" t="s">
        <v>13</v>
      </c>
      <c r="F17" s="29" t="s">
        <v>12</v>
      </c>
      <c r="G17" s="4"/>
      <c r="H17" s="1"/>
      <c r="I17" s="1"/>
      <c r="J17" s="1"/>
    </row>
    <row r="18" spans="1:10" hidden="1">
      <c r="A18" s="34"/>
      <c r="B18" s="1"/>
      <c r="C18" s="1"/>
      <c r="D18" s="11"/>
      <c r="E18" s="9"/>
      <c r="F18" s="12"/>
      <c r="G18" s="13"/>
      <c r="H18" s="1"/>
      <c r="I18" s="1"/>
      <c r="J18" s="1"/>
    </row>
    <row r="19" spans="1:10" ht="56.25" hidden="1">
      <c r="A19" s="1"/>
      <c r="B19" s="1"/>
      <c r="C19" s="1"/>
      <c r="D19" s="7"/>
      <c r="E19" s="21" t="s">
        <v>14</v>
      </c>
      <c r="F19" s="30" t="s">
        <v>6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4"/>
      <c r="B25" s="1"/>
      <c r="C25" s="1"/>
      <c r="D25" s="11"/>
      <c r="E25" s="9"/>
      <c r="F25" s="12"/>
      <c r="G25" s="13"/>
      <c r="H25" s="1"/>
      <c r="I25" s="1"/>
      <c r="J25" s="1"/>
    </row>
    <row r="26" spans="1:10" ht="33.7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4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4"/>
      <c r="B28" s="1"/>
      <c r="C28" s="1"/>
      <c r="D28" s="11"/>
      <c r="E28" s="21" t="s">
        <v>24</v>
      </c>
      <c r="F28" s="31" t="s">
        <v>25</v>
      </c>
      <c r="G28" s="13"/>
      <c r="H28" s="1"/>
      <c r="I28" s="1"/>
      <c r="J28" s="1"/>
    </row>
    <row r="29" spans="1:10" hidden="1">
      <c r="A29" s="34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4"/>
      <c r="B30" s="1"/>
      <c r="C30" s="1"/>
      <c r="D30" s="11"/>
      <c r="E30" s="21" t="s">
        <v>26</v>
      </c>
      <c r="F30" s="30" t="s">
        <v>6</v>
      </c>
      <c r="G30" s="13"/>
      <c r="H30" s="1"/>
      <c r="I30" s="1"/>
      <c r="J30" s="1"/>
    </row>
    <row r="31" spans="1:10">
      <c r="A31" s="34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6" t="s">
        <v>27</v>
      </c>
      <c r="B32" s="1"/>
      <c r="C32" s="1"/>
      <c r="D32" s="11"/>
      <c r="E32" s="21" t="s">
        <v>28</v>
      </c>
      <c r="F32" s="31" t="s">
        <v>27</v>
      </c>
      <c r="G32" s="13"/>
      <c r="H32" s="1"/>
      <c r="I32" s="1"/>
      <c r="J32" s="1"/>
    </row>
    <row r="33" spans="1:7" hidden="1">
      <c r="A33" s="34"/>
      <c r="B33" s="1"/>
      <c r="C33" s="1"/>
      <c r="D33" s="11"/>
      <c r="E33" s="9"/>
      <c r="F33" s="12"/>
      <c r="G33" s="13"/>
    </row>
    <row r="34" spans="1:7" ht="22.5" hidden="1">
      <c r="A34" s="34"/>
      <c r="B34" s="1"/>
      <c r="C34" s="1"/>
      <c r="D34" s="11"/>
      <c r="E34" s="19" t="s">
        <v>29</v>
      </c>
      <c r="F34" s="30" t="s">
        <v>6</v>
      </c>
      <c r="G34" s="13"/>
    </row>
    <row r="35" spans="1:7" hidden="1">
      <c r="A35" s="34"/>
      <c r="B35" s="1"/>
      <c r="C35" s="1"/>
      <c r="D35" s="11"/>
      <c r="E35" s="9"/>
      <c r="F35" s="12"/>
      <c r="G35" s="13"/>
    </row>
    <row r="36" spans="1:7" ht="22.5" hidden="1">
      <c r="A36" s="34"/>
      <c r="B36" s="1"/>
      <c r="C36" s="1"/>
      <c r="D36" s="11"/>
      <c r="E36" s="21" t="s">
        <v>30</v>
      </c>
      <c r="F36" s="31" t="s">
        <v>31</v>
      </c>
      <c r="G36" s="13"/>
    </row>
    <row r="37" spans="1:7" hidden="1">
      <c r="A37" s="34"/>
      <c r="B37" s="1"/>
      <c r="C37" s="1"/>
      <c r="D37" s="11"/>
      <c r="E37" s="9"/>
      <c r="F37" s="12"/>
      <c r="G37" s="13"/>
    </row>
    <row r="38" spans="1:7" hidden="1">
      <c r="A38" s="37"/>
      <c r="B38" s="1"/>
      <c r="C38" s="1"/>
      <c r="D38" s="4"/>
      <c r="E38" s="1"/>
      <c r="F38" s="13" t="s">
        <v>32</v>
      </c>
      <c r="G38" s="13"/>
    </row>
    <row r="39" spans="1:7" ht="33.75" hidden="1">
      <c r="A39" s="37"/>
      <c r="B39" s="38"/>
      <c r="C39" s="1"/>
      <c r="D39" s="20"/>
      <c r="E39" s="19" t="s">
        <v>33</v>
      </c>
      <c r="F39" s="22" t="s">
        <v>34</v>
      </c>
      <c r="G39" s="13"/>
    </row>
    <row r="40" spans="1:7" ht="33.75" hidden="1">
      <c r="A40" s="37"/>
      <c r="B40" s="38"/>
      <c r="C40" s="1"/>
      <c r="D40" s="20"/>
      <c r="E40" s="19" t="s">
        <v>35</v>
      </c>
      <c r="F40" s="22" t="s">
        <v>34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7"/>
      <c r="B42" s="1"/>
      <c r="C42" s="1"/>
      <c r="D42" s="4"/>
      <c r="E42" s="1"/>
      <c r="F42" s="13" t="s">
        <v>36</v>
      </c>
      <c r="G42" s="13"/>
    </row>
    <row r="43" spans="1:7" ht="19.5" hidden="1">
      <c r="A43" s="37"/>
      <c r="B43" s="38"/>
      <c r="C43" s="1"/>
      <c r="D43" s="20"/>
      <c r="E43" s="19" t="s">
        <v>37</v>
      </c>
      <c r="F43" s="22" t="s">
        <v>38</v>
      </c>
      <c r="G43" s="13"/>
    </row>
    <row r="44" spans="1:7" ht="19.5" hidden="1">
      <c r="A44" s="37"/>
      <c r="B44" s="38"/>
      <c r="C44" s="1"/>
      <c r="D44" s="20"/>
      <c r="E44" s="19" t="s">
        <v>39</v>
      </c>
      <c r="F44" s="22" t="s">
        <v>40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7"/>
      <c r="B46" s="1"/>
      <c r="C46" s="1"/>
      <c r="D46" s="4"/>
      <c r="E46" s="1"/>
      <c r="F46" s="13" t="s">
        <v>41</v>
      </c>
      <c r="G46" s="13"/>
    </row>
    <row r="47" spans="1:7" ht="19.5" hidden="1">
      <c r="A47" s="37"/>
      <c r="B47" s="38"/>
      <c r="C47" s="1"/>
      <c r="D47" s="20"/>
      <c r="E47" s="19" t="s">
        <v>37</v>
      </c>
      <c r="F47" s="22" t="s">
        <v>42</v>
      </c>
      <c r="G47" s="13"/>
    </row>
    <row r="48" spans="1:7" ht="19.5" hidden="1">
      <c r="A48" s="37"/>
      <c r="B48" s="38"/>
      <c r="C48" s="1"/>
      <c r="D48" s="20"/>
      <c r="E48" s="19" t="s">
        <v>39</v>
      </c>
      <c r="F48" s="22" t="s">
        <v>43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7"/>
      <c r="B50" s="1"/>
      <c r="C50" s="1"/>
      <c r="D50" s="4"/>
      <c r="E50" s="1"/>
      <c r="F50" s="13" t="s">
        <v>44</v>
      </c>
      <c r="G50" s="13"/>
    </row>
    <row r="51" spans="1:7" ht="19.5" hidden="1">
      <c r="A51" s="37"/>
      <c r="B51" s="38"/>
      <c r="C51" s="1"/>
      <c r="D51" s="20"/>
      <c r="E51" s="19" t="s">
        <v>37</v>
      </c>
      <c r="F51" s="22" t="s">
        <v>45</v>
      </c>
      <c r="G51" s="13"/>
    </row>
    <row r="52" spans="1:7" ht="19.5" hidden="1">
      <c r="A52" s="37"/>
      <c r="B52" s="38"/>
      <c r="C52" s="1"/>
      <c r="D52" s="20"/>
      <c r="E52" s="19" t="s">
        <v>46</v>
      </c>
      <c r="F52" s="22" t="s">
        <v>47</v>
      </c>
      <c r="G52" s="13"/>
    </row>
    <row r="53" spans="1:7" ht="19.5" hidden="1">
      <c r="A53" s="37"/>
      <c r="B53" s="38"/>
      <c r="C53" s="1"/>
      <c r="D53" s="20"/>
      <c r="E53" s="19" t="s">
        <v>39</v>
      </c>
      <c r="F53" s="22" t="s">
        <v>48</v>
      </c>
      <c r="G53" s="13"/>
    </row>
    <row r="54" spans="1:7" ht="19.5" hidden="1">
      <c r="A54" s="37"/>
      <c r="B54" s="38"/>
      <c r="C54" s="1"/>
      <c r="D54" s="20"/>
      <c r="E54" s="19" t="s">
        <v>49</v>
      </c>
      <c r="F54" s="22" t="s">
        <v>50</v>
      </c>
      <c r="G54" s="13"/>
    </row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zoomScaleNormal="100" workbookViewId="0">
      <selection activeCell="F32" sqref="F32"/>
    </sheetView>
  </sheetViews>
  <sheetFormatPr defaultRowHeight="15"/>
  <cols>
    <col min="2" max="2" width="0.7109375" customWidth="1"/>
    <col min="4" max="4" width="6.85546875" customWidth="1"/>
    <col min="5" max="5" width="44.140625" customWidth="1"/>
    <col min="6" max="6" width="22.85546875" customWidth="1"/>
    <col min="7" max="8" width="0" hidden="1" customWidth="1"/>
  </cols>
  <sheetData>
    <row r="1" spans="1:9">
      <c r="A1" s="39"/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39"/>
      <c r="B3" s="39"/>
      <c r="C3" s="39"/>
      <c r="D3" s="39"/>
      <c r="E3" s="39"/>
      <c r="F3" s="39"/>
      <c r="G3" s="39"/>
      <c r="H3" s="39"/>
      <c r="I3" s="39"/>
    </row>
    <row r="4" spans="1:9">
      <c r="A4" s="39"/>
      <c r="B4" s="39"/>
      <c r="C4" s="62"/>
      <c r="D4" s="41"/>
      <c r="E4" s="41"/>
      <c r="F4" s="41"/>
      <c r="G4" s="42"/>
      <c r="H4" s="96" t="s">
        <v>51</v>
      </c>
      <c r="I4" s="39"/>
    </row>
    <row r="5" spans="1:9" ht="49.5" customHeight="1">
      <c r="A5" s="39"/>
      <c r="B5" s="39"/>
      <c r="C5" s="62"/>
      <c r="D5" s="101" t="s">
        <v>1</v>
      </c>
      <c r="E5" s="101"/>
      <c r="F5" s="101"/>
      <c r="G5" s="101"/>
      <c r="H5" s="101"/>
      <c r="I5" s="39"/>
    </row>
    <row r="6" spans="1:9">
      <c r="A6" s="39"/>
      <c r="B6" s="39"/>
      <c r="C6" s="62"/>
      <c r="D6" s="102" t="s">
        <v>16</v>
      </c>
      <c r="E6" s="102"/>
      <c r="F6" s="102"/>
      <c r="G6" s="102"/>
      <c r="H6" s="102"/>
      <c r="I6" s="39"/>
    </row>
    <row r="7" spans="1:9">
      <c r="A7" s="39"/>
      <c r="B7" s="39"/>
      <c r="C7" s="62"/>
      <c r="D7" s="41"/>
      <c r="E7" s="52"/>
      <c r="F7" s="52"/>
      <c r="G7" s="51"/>
      <c r="H7" s="51"/>
      <c r="I7" s="39"/>
    </row>
    <row r="8" spans="1:9" ht="20.25" customHeight="1" thickBot="1">
      <c r="A8" s="39"/>
      <c r="B8" s="39"/>
      <c r="C8" s="62"/>
      <c r="D8" s="43" t="s">
        <v>52</v>
      </c>
      <c r="E8" s="44" t="s">
        <v>53</v>
      </c>
      <c r="F8" s="54" t="s">
        <v>54</v>
      </c>
      <c r="G8" s="44" t="s">
        <v>55</v>
      </c>
      <c r="H8" s="44" t="s">
        <v>56</v>
      </c>
      <c r="I8" s="39"/>
    </row>
    <row r="9" spans="1:9" ht="15.75" thickTop="1">
      <c r="A9" s="39"/>
      <c r="B9" s="39"/>
      <c r="C9" s="62"/>
      <c r="D9" s="69" t="s">
        <v>57</v>
      </c>
      <c r="E9" s="69" t="s">
        <v>58</v>
      </c>
      <c r="F9" s="69" t="s">
        <v>59</v>
      </c>
      <c r="G9" s="69" t="s">
        <v>60</v>
      </c>
      <c r="H9" s="69" t="s">
        <v>61</v>
      </c>
      <c r="I9" s="39"/>
    </row>
    <row r="10" spans="1:9" ht="54.75" customHeight="1">
      <c r="A10" s="75"/>
      <c r="B10" s="39"/>
      <c r="C10" s="62"/>
      <c r="D10" s="58" t="s">
        <v>57</v>
      </c>
      <c r="E10" s="78" t="s">
        <v>62</v>
      </c>
      <c r="F10" s="82"/>
      <c r="G10" s="85"/>
      <c r="H10" s="89">
        <v>0</v>
      </c>
      <c r="I10" s="39"/>
    </row>
    <row r="11" spans="1:9" ht="33.75" hidden="1">
      <c r="A11" s="75"/>
      <c r="B11" s="39"/>
      <c r="C11" s="62"/>
      <c r="D11" s="58" t="s">
        <v>63</v>
      </c>
      <c r="E11" s="55" t="s">
        <v>64</v>
      </c>
      <c r="F11" s="81"/>
      <c r="G11" s="86"/>
      <c r="H11" s="90"/>
      <c r="I11" s="40"/>
    </row>
    <row r="12" spans="1:9">
      <c r="A12" s="75"/>
      <c r="B12" s="39"/>
      <c r="C12" s="62"/>
      <c r="D12" s="58" t="s">
        <v>65</v>
      </c>
      <c r="E12" s="55" t="s">
        <v>66</v>
      </c>
      <c r="F12" s="83"/>
      <c r="G12" s="78"/>
      <c r="H12" s="89">
        <v>0</v>
      </c>
      <c r="I12" s="39"/>
    </row>
    <row r="13" spans="1:9" ht="44.25" customHeight="1">
      <c r="A13" s="79"/>
      <c r="B13" s="45" t="s">
        <v>67</v>
      </c>
      <c r="C13" s="62"/>
      <c r="D13" s="58" t="s">
        <v>68</v>
      </c>
      <c r="E13" s="67" t="s">
        <v>69</v>
      </c>
      <c r="F13" s="95" t="s">
        <v>70</v>
      </c>
      <c r="G13" s="78"/>
      <c r="H13" s="92"/>
      <c r="I13" s="39"/>
    </row>
    <row r="14" spans="1:9" hidden="1">
      <c r="A14" s="76"/>
      <c r="B14" s="39"/>
      <c r="C14" s="62"/>
      <c r="D14" s="63"/>
      <c r="E14" s="66" t="s">
        <v>66</v>
      </c>
      <c r="F14" s="84"/>
      <c r="G14" s="87"/>
      <c r="H14" s="91"/>
      <c r="I14" s="72"/>
    </row>
    <row r="15" spans="1:9">
      <c r="A15" s="75"/>
      <c r="B15" s="39"/>
      <c r="C15" s="62"/>
      <c r="D15" s="58" t="s">
        <v>71</v>
      </c>
      <c r="E15" s="55" t="s">
        <v>72</v>
      </c>
      <c r="F15" s="83"/>
      <c r="G15" s="78"/>
      <c r="H15" s="89">
        <v>0</v>
      </c>
      <c r="I15" s="72"/>
    </row>
    <row r="16" spans="1:9">
      <c r="A16" s="103" t="s">
        <v>73</v>
      </c>
      <c r="B16" s="104" t="s">
        <v>67</v>
      </c>
      <c r="C16" s="62"/>
      <c r="D16" s="58" t="s">
        <v>73</v>
      </c>
      <c r="E16" s="67" t="s">
        <v>74</v>
      </c>
      <c r="F16" s="59">
        <v>208.18</v>
      </c>
      <c r="G16" s="94"/>
      <c r="H16" s="92"/>
      <c r="I16" s="72"/>
    </row>
    <row r="17" spans="1:10" hidden="1">
      <c r="A17" s="103"/>
      <c r="B17" s="105"/>
      <c r="C17" s="62"/>
      <c r="D17" s="70" t="s">
        <v>75</v>
      </c>
      <c r="E17" s="68" t="s">
        <v>76</v>
      </c>
      <c r="F17" s="73"/>
      <c r="G17" s="88"/>
      <c r="H17" s="90"/>
      <c r="I17" s="72"/>
      <c r="J17" s="39"/>
    </row>
    <row r="18" spans="1:10" hidden="1">
      <c r="A18" s="103"/>
      <c r="B18" s="105"/>
      <c r="C18" s="62"/>
      <c r="D18" s="70" t="s">
        <v>77</v>
      </c>
      <c r="E18" s="68" t="s">
        <v>78</v>
      </c>
      <c r="F18" s="73"/>
      <c r="G18" s="88"/>
      <c r="H18" s="90"/>
      <c r="I18" s="72"/>
      <c r="J18" s="39"/>
    </row>
    <row r="19" spans="1:10">
      <c r="A19" s="103" t="s">
        <v>79</v>
      </c>
      <c r="B19" s="104" t="s">
        <v>67</v>
      </c>
      <c r="C19" s="62"/>
      <c r="D19" s="58" t="s">
        <v>79</v>
      </c>
      <c r="E19" s="67" t="s">
        <v>80</v>
      </c>
      <c r="F19" s="59">
        <f>F27/('[1]2 пол'!$X$20/1000)</f>
        <v>391.99434317163173</v>
      </c>
      <c r="G19" s="94"/>
      <c r="H19" s="92"/>
      <c r="I19" s="72"/>
      <c r="J19" s="39"/>
    </row>
    <row r="20" spans="1:10" hidden="1">
      <c r="A20" s="103"/>
      <c r="B20" s="105"/>
      <c r="C20" s="62"/>
      <c r="D20" s="70" t="s">
        <v>81</v>
      </c>
      <c r="E20" s="68" t="s">
        <v>76</v>
      </c>
      <c r="F20" s="73"/>
      <c r="G20" s="88"/>
      <c r="H20" s="90"/>
      <c r="I20" s="72"/>
      <c r="J20" s="39"/>
    </row>
    <row r="21" spans="1:10" hidden="1">
      <c r="A21" s="103"/>
      <c r="B21" s="105"/>
      <c r="C21" s="62"/>
      <c r="D21" s="70" t="s">
        <v>82</v>
      </c>
      <c r="E21" s="68" t="s">
        <v>78</v>
      </c>
      <c r="F21" s="73"/>
      <c r="G21" s="88"/>
      <c r="H21" s="90"/>
      <c r="I21" s="72"/>
      <c r="J21" s="39"/>
    </row>
    <row r="22" spans="1:10" hidden="1">
      <c r="A22" s="75"/>
      <c r="B22" s="39"/>
      <c r="C22" s="62"/>
      <c r="D22" s="58"/>
      <c r="E22" s="66" t="s">
        <v>72</v>
      </c>
      <c r="F22" s="84"/>
      <c r="G22" s="88"/>
      <c r="H22" s="90"/>
      <c r="I22" s="72"/>
      <c r="J22" s="39"/>
    </row>
    <row r="23" spans="1:10" ht="22.5">
      <c r="A23" s="75"/>
      <c r="B23" s="39"/>
      <c r="C23" s="62"/>
      <c r="D23" s="58" t="s">
        <v>83</v>
      </c>
      <c r="E23" s="55" t="s">
        <v>84</v>
      </c>
      <c r="F23" s="65" t="s">
        <v>85</v>
      </c>
      <c r="G23" s="78"/>
      <c r="H23" s="92"/>
      <c r="I23" s="39"/>
      <c r="J23" s="39"/>
    </row>
    <row r="24" spans="1:10" ht="46.5" customHeight="1">
      <c r="A24" s="75"/>
      <c r="B24" s="39"/>
      <c r="C24" s="62"/>
      <c r="D24" s="58" t="s">
        <v>86</v>
      </c>
      <c r="E24" s="55" t="s">
        <v>87</v>
      </c>
      <c r="F24" s="86"/>
      <c r="G24" s="86"/>
      <c r="H24" s="90"/>
      <c r="I24" s="40"/>
      <c r="J24" s="40"/>
    </row>
    <row r="25" spans="1:10" ht="27" customHeight="1">
      <c r="A25" s="75"/>
      <c r="B25" s="39"/>
      <c r="C25" s="62"/>
      <c r="D25" s="58" t="s">
        <v>88</v>
      </c>
      <c r="E25" s="55" t="s">
        <v>89</v>
      </c>
      <c r="F25" s="65">
        <f>SUM(F26:F27)</f>
        <v>100760.58497936383</v>
      </c>
      <c r="G25" s="78"/>
      <c r="H25" s="92"/>
      <c r="I25" s="39"/>
      <c r="J25" s="39"/>
    </row>
    <row r="26" spans="1:10">
      <c r="A26" s="77"/>
      <c r="B26" s="45" t="s">
        <v>67</v>
      </c>
      <c r="C26" s="62"/>
      <c r="D26" s="58" t="s">
        <v>90</v>
      </c>
      <c r="E26" s="67" t="s">
        <v>91</v>
      </c>
      <c r="F26" s="59">
        <f>F16*'[1]1 пол'!$X$20/1000</f>
        <v>34701.149476000006</v>
      </c>
      <c r="G26" s="78"/>
      <c r="H26" s="92"/>
      <c r="I26" s="39"/>
      <c r="J26" s="39"/>
    </row>
    <row r="27" spans="1:10">
      <c r="A27" s="77"/>
      <c r="B27" s="45" t="s">
        <v>67</v>
      </c>
      <c r="C27" s="62"/>
      <c r="D27" s="58" t="s">
        <v>92</v>
      </c>
      <c r="E27" s="67" t="s">
        <v>93</v>
      </c>
      <c r="F27" s="59">
        <f>'[2]Смета расходов'!$V$101-F26</f>
        <v>66059.435503363828</v>
      </c>
      <c r="G27" s="78"/>
      <c r="H27" s="92"/>
      <c r="I27" s="39"/>
      <c r="J27" s="39"/>
    </row>
    <row r="28" spans="1:10" hidden="1">
      <c r="A28" s="76"/>
      <c r="B28" s="39"/>
      <c r="C28" s="62"/>
      <c r="D28" s="63"/>
      <c r="E28" s="66" t="s">
        <v>94</v>
      </c>
      <c r="F28" s="64"/>
      <c r="G28" s="87"/>
      <c r="H28" s="93"/>
      <c r="I28" s="39"/>
      <c r="J28" s="39"/>
    </row>
    <row r="29" spans="1:10">
      <c r="A29" s="75"/>
      <c r="B29" s="39"/>
      <c r="C29" s="62"/>
      <c r="D29" s="58" t="s">
        <v>95</v>
      </c>
      <c r="E29" s="55" t="s">
        <v>96</v>
      </c>
      <c r="F29" s="81"/>
      <c r="G29" s="78"/>
      <c r="H29" s="89">
        <v>0</v>
      </c>
      <c r="I29" s="40"/>
      <c r="J29" s="39"/>
    </row>
    <row r="30" spans="1:10">
      <c r="A30" s="77"/>
      <c r="B30" s="45" t="s">
        <v>67</v>
      </c>
      <c r="C30" s="62"/>
      <c r="D30" s="58" t="s">
        <v>97</v>
      </c>
      <c r="E30" s="67" t="s">
        <v>69</v>
      </c>
      <c r="F30" s="59">
        <f>'[1]стоки Томск '!$X$20/1000</f>
        <v>335.20959999999997</v>
      </c>
      <c r="G30" s="78"/>
      <c r="H30" s="92"/>
      <c r="I30" s="39"/>
      <c r="J30" s="39"/>
    </row>
    <row r="31" spans="1:10" ht="22.5" hidden="1">
      <c r="A31" s="76"/>
      <c r="B31" s="39"/>
      <c r="C31" s="62"/>
      <c r="D31" s="63"/>
      <c r="E31" s="66" t="s">
        <v>96</v>
      </c>
      <c r="F31" s="53"/>
      <c r="G31" s="78"/>
      <c r="H31" s="78"/>
      <c r="I31" s="39"/>
      <c r="J31" s="39"/>
    </row>
    <row r="32" spans="1:10" ht="117.75" customHeight="1">
      <c r="A32" s="74"/>
      <c r="B32" s="39"/>
      <c r="C32" s="62"/>
      <c r="D32" s="58" t="s">
        <v>98</v>
      </c>
      <c r="E32" s="55" t="s">
        <v>99</v>
      </c>
      <c r="F32" s="60">
        <v>0</v>
      </c>
      <c r="G32" s="78"/>
      <c r="H32" s="92"/>
      <c r="I32" s="39"/>
      <c r="J32" s="39"/>
    </row>
    <row r="33" spans="1:9" ht="101.25" hidden="1">
      <c r="A33" s="74"/>
      <c r="B33" s="39"/>
      <c r="C33" s="62"/>
      <c r="D33" s="58" t="s">
        <v>100</v>
      </c>
      <c r="E33" s="55" t="s">
        <v>101</v>
      </c>
      <c r="F33" s="60">
        <v>0</v>
      </c>
      <c r="G33" s="78"/>
      <c r="H33" s="92"/>
      <c r="I33" s="39"/>
    </row>
    <row r="34" spans="1:9" ht="56.25" hidden="1">
      <c r="A34" s="75"/>
      <c r="B34" s="39"/>
      <c r="C34" s="62"/>
      <c r="D34" s="58" t="s">
        <v>58</v>
      </c>
      <c r="E34" s="56" t="s">
        <v>102</v>
      </c>
      <c r="F34" s="81"/>
      <c r="G34" s="78"/>
      <c r="H34" s="89">
        <v>0</v>
      </c>
      <c r="I34" s="39"/>
    </row>
    <row r="35" spans="1:9" ht="78.75" hidden="1">
      <c r="A35" s="75"/>
      <c r="B35" s="39"/>
      <c r="C35" s="62"/>
      <c r="D35" s="58" t="s">
        <v>103</v>
      </c>
      <c r="E35" s="55" t="s">
        <v>104</v>
      </c>
      <c r="F35" s="49" t="s">
        <v>105</v>
      </c>
      <c r="G35" s="97"/>
      <c r="H35" s="92"/>
      <c r="I35" s="40"/>
    </row>
    <row r="36" spans="1:9" ht="56.25" hidden="1">
      <c r="A36" s="75"/>
      <c r="B36" s="39"/>
      <c r="C36" s="62"/>
      <c r="D36" s="58" t="s">
        <v>106</v>
      </c>
      <c r="E36" s="55" t="s">
        <v>107</v>
      </c>
      <c r="F36" s="49" t="s">
        <v>108</v>
      </c>
      <c r="G36" s="97"/>
      <c r="H36" s="92"/>
      <c r="I36" s="40"/>
    </row>
    <row r="37" spans="1:9" ht="67.5" hidden="1">
      <c r="A37" s="75"/>
      <c r="B37" s="71">
        <v>3</v>
      </c>
      <c r="C37" s="62"/>
      <c r="D37" s="58" t="s">
        <v>109</v>
      </c>
      <c r="E37" s="55" t="s">
        <v>110</v>
      </c>
      <c r="F37" s="49" t="s">
        <v>111</v>
      </c>
      <c r="G37" s="97"/>
      <c r="H37" s="92"/>
      <c r="I37" s="40"/>
    </row>
    <row r="38" spans="1:9" hidden="1">
      <c r="A38" s="75"/>
      <c r="B38" s="48"/>
      <c r="C38" s="61"/>
      <c r="D38" s="57"/>
      <c r="E38" s="46" t="s">
        <v>112</v>
      </c>
      <c r="F38" s="46"/>
      <c r="G38" s="46"/>
      <c r="H38" s="47"/>
      <c r="I38" s="39"/>
    </row>
    <row r="39" spans="1:9">
      <c r="A39" s="39"/>
      <c r="B39" s="39"/>
      <c r="C39" s="39"/>
      <c r="D39" s="50"/>
      <c r="E39" s="50"/>
      <c r="F39" s="50"/>
      <c r="G39" s="50"/>
      <c r="H39" s="50"/>
      <c r="I39" s="39"/>
    </row>
    <row r="40" spans="1:9">
      <c r="A40" s="39"/>
      <c r="B40" s="39"/>
      <c r="C40" s="39"/>
      <c r="D40" s="80"/>
      <c r="E40" s="99"/>
      <c r="F40" s="100"/>
      <c r="G40" s="100"/>
      <c r="H40" s="99"/>
      <c r="I40" s="39"/>
    </row>
  </sheetData>
  <mergeCells count="7">
    <mergeCell ref="E40:H40"/>
    <mergeCell ref="D5:H5"/>
    <mergeCell ref="D6:H6"/>
    <mergeCell ref="A16:A18"/>
    <mergeCell ref="B16:B18"/>
    <mergeCell ref="A19:A21"/>
    <mergeCell ref="B19:B21"/>
  </mergeCells>
  <pageMargins left="0.7" right="0.7" top="0.75" bottom="0.75" header="0.3" footer="0.3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cp:lastPrinted>2015-05-07T08:24:39Z</cp:lastPrinted>
  <dcterms:created xsi:type="dcterms:W3CDTF">2015-05-07T03:31:48Z</dcterms:created>
  <dcterms:modified xsi:type="dcterms:W3CDTF">2015-05-07T11:36:29Z</dcterms:modified>
</cp:coreProperties>
</file>